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vietas" sheetId="1" r:id="rId1"/>
    <sheet name="A" sheetId="2" r:id="rId2"/>
    <sheet name="B" sheetId="3" r:id="rId3"/>
    <sheet name="1" sheetId="4" r:id="rId4"/>
    <sheet name="11" sheetId="5" r:id="rId5"/>
    <sheet name="19" sheetId="6" r:id="rId6"/>
  </sheets>
  <definedNames/>
  <calcPr fullCalcOnLoad="1"/>
</workbook>
</file>

<file path=xl/sharedStrings.xml><?xml version="1.0" encoding="utf-8"?>
<sst xmlns="http://schemas.openxmlformats.org/spreadsheetml/2006/main" count="191" uniqueCount="113">
  <si>
    <t>Uzvārds</t>
  </si>
  <si>
    <t>Vārds</t>
  </si>
  <si>
    <t>Vieta</t>
  </si>
  <si>
    <t>Kolektīvs</t>
  </si>
  <si>
    <t>Babra</t>
  </si>
  <si>
    <t>Biruta</t>
  </si>
  <si>
    <t>Balaka</t>
  </si>
  <si>
    <t>Maija</t>
  </si>
  <si>
    <t>Beļskiha</t>
  </si>
  <si>
    <t>Daļaļa</t>
  </si>
  <si>
    <t>Brante</t>
  </si>
  <si>
    <t>Ināra</t>
  </si>
  <si>
    <t>Brēdenfelde</t>
  </si>
  <si>
    <t>Dzidra</t>
  </si>
  <si>
    <t>Cēsniece</t>
  </si>
  <si>
    <t>Daiga</t>
  </si>
  <si>
    <t>Freimane</t>
  </si>
  <si>
    <t>Ingrīda</t>
  </si>
  <si>
    <t>Glibicka</t>
  </si>
  <si>
    <t>Jana</t>
  </si>
  <si>
    <t>Kesenfelde</t>
  </si>
  <si>
    <t>Janīna</t>
  </si>
  <si>
    <t>Koltova</t>
  </si>
  <si>
    <t>Kristīne</t>
  </si>
  <si>
    <t>Leikarte</t>
  </si>
  <si>
    <t xml:space="preserve">Leimane </t>
  </si>
  <si>
    <t>Dzintra</t>
  </si>
  <si>
    <t>Matuseviča</t>
  </si>
  <si>
    <t>Marina</t>
  </si>
  <si>
    <t>Mūrniece</t>
  </si>
  <si>
    <t>Gunta</t>
  </si>
  <si>
    <t>Nasteviča</t>
  </si>
  <si>
    <t>Iveta</t>
  </si>
  <si>
    <t>Nestore</t>
  </si>
  <si>
    <t>Velga</t>
  </si>
  <si>
    <t>Rīna</t>
  </si>
  <si>
    <t>Marīna</t>
  </si>
  <si>
    <t>Šķipare</t>
  </si>
  <si>
    <t>Rita</t>
  </si>
  <si>
    <t>Titoviča</t>
  </si>
  <si>
    <t>Aina</t>
  </si>
  <si>
    <t xml:space="preserve">Valtiņa </t>
  </si>
  <si>
    <t>Inga</t>
  </si>
  <si>
    <t>Vanaga</t>
  </si>
  <si>
    <t>Daina</t>
  </si>
  <si>
    <t>Veģere</t>
  </si>
  <si>
    <t>Vīksne</t>
  </si>
  <si>
    <t>Benita</t>
  </si>
  <si>
    <t>Vilkoica</t>
  </si>
  <si>
    <t>Irēna</t>
  </si>
  <si>
    <t>Vitjukova</t>
  </si>
  <si>
    <t>Olga</t>
  </si>
  <si>
    <t>Zepa</t>
  </si>
  <si>
    <t>Anita</t>
  </si>
  <si>
    <t>Starptautiskās sacensības "Novuss Valmierā"</t>
  </si>
  <si>
    <t>max</t>
  </si>
  <si>
    <t>pusfināls</t>
  </si>
  <si>
    <t>Dāmu turnīra A apakšgrupas tabula</t>
  </si>
  <si>
    <t>2008. gada 22-23. jūnijā, Valmierā</t>
  </si>
  <si>
    <t>vid</t>
  </si>
  <si>
    <t>Nr.p.k.</t>
  </si>
  <si>
    <t>Uzvārds, vārds</t>
  </si>
  <si>
    <t>I K</t>
  </si>
  <si>
    <t>Lic.</t>
  </si>
  <si>
    <t>P</t>
  </si>
  <si>
    <t>V</t>
  </si>
  <si>
    <t>R</t>
  </si>
  <si>
    <t>koef/seti</t>
  </si>
  <si>
    <t>L</t>
  </si>
  <si>
    <t>Freimane Ingrīda</t>
  </si>
  <si>
    <t>karta</t>
  </si>
  <si>
    <t>Nestore Velga</t>
  </si>
  <si>
    <t>Brēdenfelde Dzidra</t>
  </si>
  <si>
    <t>Veģere Rita</t>
  </si>
  <si>
    <t>Vīksne Benita</t>
  </si>
  <si>
    <t>Rīna Marina</t>
  </si>
  <si>
    <t>Vilkoica Irēna</t>
  </si>
  <si>
    <t>Leikarte Biruta</t>
  </si>
  <si>
    <t>Titoviča Aina</t>
  </si>
  <si>
    <t>Šķipare Rita</t>
  </si>
  <si>
    <t>Koltova Kristīne</t>
  </si>
  <si>
    <t>Balaka Maija</t>
  </si>
  <si>
    <t>Matuseviča Marina</t>
  </si>
  <si>
    <t>BRĪVS</t>
  </si>
  <si>
    <t>B Novuss Valmierā</t>
  </si>
  <si>
    <t>Dāmu turnīra B apakšgrupas tabula</t>
  </si>
  <si>
    <t>2008. gada 22.-23. jūnijā, Valmierā</t>
  </si>
  <si>
    <t>Zepa Anita</t>
  </si>
  <si>
    <t>Valtiņa Inga</t>
  </si>
  <si>
    <t>Beļskiha Daļaļa</t>
  </si>
  <si>
    <t>Cēsniece Daiga</t>
  </si>
  <si>
    <t>Vanaga Daina</t>
  </si>
  <si>
    <t>Vitjukova Olga</t>
  </si>
  <si>
    <t>Kesenfelde Janīna</t>
  </si>
  <si>
    <t>Leimane Dzintra</t>
  </si>
  <si>
    <t>Brante Ināra</t>
  </si>
  <si>
    <t>Nasteviča Iveta</t>
  </si>
  <si>
    <t>Glibicka Jana</t>
  </si>
  <si>
    <t>Babra Biruta</t>
  </si>
  <si>
    <t>Mūrniece Gunta</t>
  </si>
  <si>
    <t>vidējais</t>
  </si>
  <si>
    <t>Novuss Valmierā - FINALS</t>
  </si>
  <si>
    <t>Dāmu turnīra I fināla grupas tabula</t>
  </si>
  <si>
    <t>Tiesnesis</t>
  </si>
  <si>
    <t>Dāmu turnīra II fināla grupas tabula</t>
  </si>
  <si>
    <t>cīņa par 11 - 18 vietu</t>
  </si>
  <si>
    <t>2008. gda 22-23. jūnijā, Valmiera</t>
  </si>
  <si>
    <t>Nr.</t>
  </si>
  <si>
    <t>Uzvārds, Vārds</t>
  </si>
  <si>
    <t>koef/s</t>
  </si>
  <si>
    <t>maks</t>
  </si>
  <si>
    <t>Dāmu turnīra III fināla grupas tabula</t>
  </si>
  <si>
    <t>cīņa par 19 - 26 vietu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</si>
</sst>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14">
    <font>
      <sz val="10"/>
      <name val="Arial"/>
      <family val="0"/>
    </font>
    <font>
      <sz val="18"/>
      <name val="Arial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darkUp">
        <bgColor indexed="13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52"/>
      </right>
      <top style="dotted">
        <color indexed="60"/>
      </top>
      <bottom style="thin"/>
    </border>
    <border>
      <left style="hair">
        <color indexed="52"/>
      </left>
      <right style="thin"/>
      <top style="dotted">
        <color indexed="60"/>
      </top>
      <bottom style="thin"/>
    </border>
    <border>
      <left style="thin"/>
      <right style="hair">
        <color indexed="52"/>
      </right>
      <top style="dotted">
        <color indexed="60"/>
      </top>
      <bottom style="thin"/>
    </border>
    <border>
      <left style="hair">
        <color indexed="52"/>
      </left>
      <right>
        <color indexed="63"/>
      </right>
      <top style="dotted">
        <color indexed="6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>
        <color indexed="60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tted">
        <color indexed="60"/>
      </bottom>
    </border>
    <border>
      <left>
        <color indexed="63"/>
      </left>
      <right style="thin"/>
      <top style="thin"/>
      <bottom style="dotted">
        <color indexed="60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>
        <color indexed="60"/>
      </bottom>
    </border>
    <border>
      <left>
        <color indexed="63"/>
      </left>
      <right style="thin"/>
      <top>
        <color indexed="63"/>
      </top>
      <bottom style="dotted">
        <color indexed="6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4" xfId="0" applyFont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"/>
      <protection hidden="1" locked="0"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0" fillId="0" borderId="5" xfId="0" applyFill="1" applyBorder="1" applyAlignment="1" applyProtection="1">
      <alignment horizontal="center" textRotation="90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 textRotation="255"/>
      <protection hidden="1"/>
    </xf>
    <xf numFmtId="0" fontId="6" fillId="0" borderId="7" xfId="0" applyFont="1" applyFill="1" applyBorder="1" applyAlignment="1" applyProtection="1">
      <alignment horizontal="center" vertical="center" textRotation="255"/>
      <protection hidden="1"/>
    </xf>
    <xf numFmtId="0" fontId="8" fillId="0" borderId="7" xfId="0" applyFont="1" applyFill="1" applyBorder="1" applyAlignment="1" applyProtection="1">
      <alignment horizontal="center" vertical="center" wrapText="1"/>
      <protection hidden="1"/>
    </xf>
    <xf numFmtId="0" fontId="8" fillId="0" borderId="8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 textRotation="90"/>
    </xf>
    <xf numFmtId="0" fontId="0" fillId="5" borderId="9" xfId="0" applyFill="1" applyBorder="1" applyAlignment="1" applyProtection="1">
      <alignment horizontal="center"/>
      <protection hidden="1"/>
    </xf>
    <xf numFmtId="0" fontId="9" fillId="5" borderId="10" xfId="0" applyFont="1" applyFill="1" applyBorder="1" applyAlignment="1" applyProtection="1">
      <alignment horizontal="center"/>
      <protection hidden="1" locked="0"/>
    </xf>
    <xf numFmtId="0" fontId="10" fillId="0" borderId="11" xfId="0" applyFont="1" applyBorder="1" applyAlignment="1">
      <alignment horizontal="center" vertical="center"/>
    </xf>
    <xf numFmtId="0" fontId="0" fillId="6" borderId="12" xfId="0" applyFill="1" applyBorder="1" applyAlignment="1" applyProtection="1">
      <alignment horizontal="center"/>
      <protection hidden="1"/>
    </xf>
    <xf numFmtId="0" fontId="0" fillId="6" borderId="4" xfId="0" applyFill="1" applyBorder="1" applyAlignment="1" applyProtection="1">
      <alignment horizontal="center"/>
      <protection hidden="1" locked="0"/>
    </xf>
    <xf numFmtId="0" fontId="0" fillId="0" borderId="13" xfId="0" applyBorder="1" applyAlignment="1" applyProtection="1">
      <alignment horizontal="center"/>
      <protection hidden="1" locked="0"/>
    </xf>
    <xf numFmtId="0" fontId="0" fillId="0" borderId="14" xfId="0" applyBorder="1" applyAlignment="1" applyProtection="1">
      <alignment horizontal="center"/>
      <protection hidden="1" locked="0"/>
    </xf>
    <xf numFmtId="0" fontId="0" fillId="0" borderId="15" xfId="0" applyBorder="1" applyAlignment="1" applyProtection="1">
      <alignment horizontal="center"/>
      <protection hidden="1"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/>
    </xf>
    <xf numFmtId="0" fontId="0" fillId="6" borderId="17" xfId="0" applyFill="1" applyBorder="1" applyAlignment="1" applyProtection="1">
      <alignment horizontal="center"/>
      <protection hidden="1"/>
    </xf>
    <xf numFmtId="0" fontId="0" fillId="6" borderId="18" xfId="0" applyFill="1" applyBorder="1" applyAlignment="1" applyProtection="1">
      <alignment horizontal="center"/>
      <protection hidden="1"/>
    </xf>
    <xf numFmtId="0" fontId="0" fillId="6" borderId="19" xfId="0" applyFill="1" applyBorder="1" applyAlignment="1" applyProtection="1">
      <alignment horizontal="center"/>
      <protection hidden="1" locked="0"/>
    </xf>
    <xf numFmtId="0" fontId="0" fillId="6" borderId="20" xfId="0" applyFill="1" applyBorder="1" applyAlignment="1" applyProtection="1">
      <alignment horizontal="center"/>
      <protection hidden="1" locked="0"/>
    </xf>
    <xf numFmtId="0" fontId="0" fillId="0" borderId="16" xfId="0" applyBorder="1" applyAlignment="1" applyProtection="1">
      <alignment horizontal="center"/>
      <protection hidden="1" locked="0"/>
    </xf>
    <xf numFmtId="0" fontId="0" fillId="6" borderId="21" xfId="0" applyFill="1" applyBorder="1" applyAlignment="1" applyProtection="1">
      <alignment horizontal="center"/>
      <protection hidden="1"/>
    </xf>
    <xf numFmtId="0" fontId="0" fillId="6" borderId="22" xfId="0" applyFill="1" applyBorder="1" applyAlignment="1" applyProtection="1">
      <alignment horizontal="center"/>
      <protection hidden="1" locked="0"/>
    </xf>
    <xf numFmtId="0" fontId="0" fillId="0" borderId="23" xfId="0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22" xfId="0" applyFill="1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 applyProtection="1">
      <alignment/>
      <protection hidden="1"/>
    </xf>
    <xf numFmtId="0" fontId="12" fillId="0" borderId="0" xfId="0" applyFont="1" applyAlignment="1" applyProtection="1">
      <alignment horizontal="center"/>
      <protection hidden="1"/>
    </xf>
    <xf numFmtId="0" fontId="0" fillId="7" borderId="0" xfId="0" applyFill="1" applyAlignment="1" applyProtection="1">
      <alignment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textRotation="90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 horizontal="left"/>
      <protection hidden="1" locked="0"/>
    </xf>
    <xf numFmtId="0" fontId="6" fillId="0" borderId="24" xfId="0" applyFont="1" applyFill="1" applyBorder="1" applyAlignment="1" applyProtection="1">
      <alignment horizontal="center"/>
      <protection hidden="1"/>
    </xf>
    <xf numFmtId="0" fontId="6" fillId="8" borderId="24" xfId="0" applyFont="1" applyFill="1" applyBorder="1" applyAlignment="1" applyProtection="1">
      <alignment horizontal="center"/>
      <protection hidden="1"/>
    </xf>
    <xf numFmtId="0" fontId="0" fillId="9" borderId="15" xfId="0" applyFill="1" applyBorder="1" applyAlignment="1" applyProtection="1">
      <alignment horizontal="center"/>
      <protection hidden="1" locked="0"/>
    </xf>
    <xf numFmtId="0" fontId="0" fillId="9" borderId="14" xfId="0" applyFill="1" applyBorder="1" applyAlignment="1" applyProtection="1">
      <alignment horizontal="center"/>
      <protection hidden="1" locked="0"/>
    </xf>
    <xf numFmtId="0" fontId="10" fillId="4" borderId="5" xfId="0" applyFont="1" applyFill="1" applyBorder="1" applyAlignment="1" applyProtection="1">
      <alignment horizontal="center" vertical="center"/>
      <protection hidden="1" locked="0"/>
    </xf>
    <xf numFmtId="0" fontId="10" fillId="0" borderId="5" xfId="0" applyFont="1" applyBorder="1" applyAlignment="1" applyProtection="1">
      <alignment horizontal="center"/>
      <protection hidden="1" locked="0"/>
    </xf>
    <xf numFmtId="0" fontId="10" fillId="0" borderId="25" xfId="0" applyFont="1" applyBorder="1" applyAlignment="1">
      <alignment horizontal="center" vertical="center"/>
    </xf>
    <xf numFmtId="0" fontId="6" fillId="0" borderId="26" xfId="0" applyFont="1" applyBorder="1" applyAlignment="1" applyProtection="1">
      <alignment horizontal="center"/>
      <protection hidden="1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4" borderId="11" xfId="0" applyFont="1" applyFill="1" applyBorder="1" applyAlignment="1" applyProtection="1">
      <alignment horizontal="center"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/>
      <protection locked="0"/>
    </xf>
    <xf numFmtId="0" fontId="6" fillId="10" borderId="11" xfId="0" applyFont="1" applyFill="1" applyBorder="1" applyAlignment="1" applyProtection="1">
      <alignment horizontal="center" vertical="center"/>
      <protection locked="0"/>
    </xf>
    <xf numFmtId="0" fontId="8" fillId="10" borderId="5" xfId="0" applyFont="1" applyFill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/>
      <protection hidden="1"/>
    </xf>
    <xf numFmtId="0" fontId="6" fillId="0" borderId="32" xfId="0" applyFont="1" applyBorder="1" applyAlignment="1" applyProtection="1">
      <alignment horizontal="center"/>
      <protection hidden="1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11" xfId="0" applyFont="1" applyBorder="1" applyAlignment="1" applyProtection="1">
      <alignment horizontal="center"/>
      <protection hidden="1" locked="0"/>
    </xf>
    <xf numFmtId="0" fontId="10" fillId="0" borderId="23" xfId="0" applyFont="1" applyBorder="1" applyAlignment="1" applyProtection="1">
      <alignment horizontal="center"/>
      <protection hidden="1" locked="0"/>
    </xf>
    <xf numFmtId="0" fontId="0" fillId="0" borderId="1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10" fillId="0" borderId="11" xfId="0" applyFont="1" applyBorder="1" applyAlignment="1" applyProtection="1">
      <alignment horizontal="center" vertical="center"/>
      <protection hidden="1" locked="0"/>
    </xf>
    <xf numFmtId="0" fontId="10" fillId="0" borderId="5" xfId="0" applyFont="1" applyBorder="1" applyAlignment="1" applyProtection="1">
      <alignment horizontal="center" vertical="center"/>
      <protection hidden="1" locked="0"/>
    </xf>
    <xf numFmtId="0" fontId="10" fillId="2" borderId="11" xfId="0" applyFont="1" applyFill="1" applyBorder="1" applyAlignment="1" applyProtection="1">
      <alignment horizontal="center" vertical="center"/>
      <protection hidden="1" locked="0"/>
    </xf>
    <xf numFmtId="0" fontId="10" fillId="2" borderId="5" xfId="0" applyFont="1" applyFill="1" applyBorder="1" applyAlignment="1" applyProtection="1">
      <alignment horizontal="center" vertical="center"/>
      <protection hidden="1" locked="0"/>
    </xf>
    <xf numFmtId="0" fontId="10" fillId="3" borderId="11" xfId="0" applyFont="1" applyFill="1" applyBorder="1" applyAlignment="1" applyProtection="1">
      <alignment horizontal="center" vertical="center"/>
      <protection hidden="1" locked="0"/>
    </xf>
    <xf numFmtId="0" fontId="10" fillId="3" borderId="5" xfId="0" applyFont="1" applyFill="1" applyBorder="1" applyAlignment="1" applyProtection="1">
      <alignment horizontal="center" vertical="center"/>
      <protection hidden="1" locked="0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hidden="1" locked="0"/>
    </xf>
    <xf numFmtId="0" fontId="7" fillId="0" borderId="0" xfId="0" applyFont="1" applyAlignment="1" applyProtection="1">
      <alignment horizontal="center"/>
      <protection hidden="1" locked="0"/>
    </xf>
    <xf numFmtId="0" fontId="0" fillId="0" borderId="22" xfId="0" applyBorder="1" applyAlignment="1">
      <alignment horizontal="center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horizontal="center" vertical="center"/>
      <protection hidden="1"/>
    </xf>
    <xf numFmtId="0" fontId="10" fillId="4" borderId="11" xfId="0" applyFont="1" applyFill="1" applyBorder="1" applyAlignment="1" applyProtection="1">
      <alignment horizontal="center" vertical="center"/>
      <protection hidden="1"/>
    </xf>
    <xf numFmtId="0" fontId="10" fillId="4" borderId="5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5" xfId="0" applyFill="1" applyBorder="1" applyAlignment="1" applyProtection="1">
      <alignment horizontal="center" vertical="center"/>
      <protection hidden="1"/>
    </xf>
    <xf numFmtId="0" fontId="6" fillId="9" borderId="31" xfId="0" applyFont="1" applyFill="1" applyBorder="1" applyAlignment="1" applyProtection="1">
      <alignment horizontal="center"/>
      <protection hidden="1"/>
    </xf>
    <xf numFmtId="0" fontId="6" fillId="9" borderId="32" xfId="0" applyFont="1" applyFill="1" applyBorder="1" applyAlignment="1" applyProtection="1">
      <alignment horizontal="center"/>
      <protection hidden="1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center" vertical="center"/>
      <protection hidden="1"/>
    </xf>
    <xf numFmtId="0" fontId="10" fillId="2" borderId="5" xfId="0" applyFont="1" applyFill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0" fillId="3" borderId="11" xfId="0" applyFont="1" applyFill="1" applyBorder="1" applyAlignment="1" applyProtection="1">
      <alignment horizontal="center" vertical="center"/>
      <protection hidden="1"/>
    </xf>
    <xf numFmtId="0" fontId="10" fillId="3" borderId="5" xfId="0" applyFont="1" applyFill="1" applyBorder="1" applyAlignment="1" applyProtection="1">
      <alignment horizontal="center" vertical="center"/>
      <protection hidden="1"/>
    </xf>
    <xf numFmtId="0" fontId="6" fillId="9" borderId="26" xfId="0" applyFont="1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/>
      <protection hidden="1"/>
    </xf>
    <xf numFmtId="0" fontId="6" fillId="0" borderId="34" xfId="0" applyFont="1" applyFill="1" applyBorder="1" applyAlignment="1" applyProtection="1">
      <alignment horizontal="center" wrapText="1"/>
      <protection hidden="1"/>
    </xf>
    <xf numFmtId="0" fontId="6" fillId="0" borderId="35" xfId="0" applyFont="1" applyFill="1" applyBorder="1" applyAlignment="1" applyProtection="1">
      <alignment horizontal="center" wrapText="1"/>
      <protection hidden="1"/>
    </xf>
    <xf numFmtId="0" fontId="6" fillId="0" borderId="17" xfId="0" applyFont="1" applyFill="1" applyBorder="1" applyAlignment="1" applyProtection="1">
      <alignment horizontal="center" wrapText="1"/>
      <protection hidden="1"/>
    </xf>
    <xf numFmtId="0" fontId="6" fillId="0" borderId="18" xfId="0" applyFont="1" applyFill="1" applyBorder="1" applyAlignment="1" applyProtection="1">
      <alignment horizontal="center" wrapText="1"/>
      <protection hidden="1"/>
    </xf>
    <xf numFmtId="0" fontId="0" fillId="0" borderId="22" xfId="0" applyBorder="1" applyAlignment="1" applyProtection="1">
      <alignment horizontal="center" wrapText="1"/>
      <protection hidden="1" locked="0"/>
    </xf>
    <xf numFmtId="0" fontId="11" fillId="9" borderId="11" xfId="0" applyFont="1" applyFill="1" applyBorder="1" applyAlignment="1" applyProtection="1">
      <alignment horizontal="center" vertical="center"/>
      <protection hidden="1"/>
    </xf>
    <xf numFmtId="0" fontId="11" fillId="9" borderId="5" xfId="0" applyFont="1" applyFill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left"/>
      <protection hidden="1" locked="0"/>
    </xf>
    <xf numFmtId="0" fontId="10" fillId="0" borderId="29" xfId="0" applyFont="1" applyBorder="1" applyAlignment="1" applyProtection="1">
      <alignment horizontal="center"/>
      <protection hidden="1" locked="0"/>
    </xf>
    <xf numFmtId="0" fontId="10" fillId="0" borderId="30" xfId="0" applyFont="1" applyBorder="1" applyAlignment="1" applyProtection="1">
      <alignment horizontal="center"/>
      <protection hidden="1" locked="0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0" fillId="2" borderId="23" xfId="0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/>
      <protection hidden="1" locked="0"/>
    </xf>
    <xf numFmtId="0" fontId="6" fillId="0" borderId="37" xfId="0" applyFont="1" applyBorder="1" applyAlignment="1" applyProtection="1">
      <alignment horizontal="center"/>
      <protection hidden="1"/>
    </xf>
    <xf numFmtId="0" fontId="6" fillId="0" borderId="38" xfId="0" applyFont="1" applyBorder="1" applyAlignment="1" applyProtection="1">
      <alignment horizontal="center"/>
      <protection hidden="1"/>
    </xf>
    <xf numFmtId="0" fontId="6" fillId="0" borderId="36" xfId="0" applyFont="1" applyFill="1" applyBorder="1" applyAlignment="1" applyProtection="1">
      <alignment horizont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0">
    <dxf>
      <font>
        <b/>
        <i val="0"/>
        <color rgb="FFFF0000"/>
      </font>
      <border/>
    </dxf>
    <dxf>
      <font>
        <color rgb="FF000080"/>
      </font>
      <border/>
    </dxf>
    <dxf>
      <font>
        <color rgb="FFFFFFFF"/>
      </font>
      <border/>
    </dxf>
    <dxf>
      <fill>
        <patternFill>
          <bgColor rgb="FF0000FF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  <dxf>
      <font>
        <b/>
        <i val="0"/>
      </font>
      <fill>
        <patternFill>
          <bgColor rgb="FFFF9900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28"/>
  <sheetViews>
    <sheetView tabSelected="1" workbookViewId="0" topLeftCell="A1">
      <selection activeCell="E9" sqref="E9"/>
    </sheetView>
  </sheetViews>
  <sheetFormatPr defaultColWidth="9.140625" defaultRowHeight="12.75"/>
  <cols>
    <col min="2" max="2" width="29.00390625" style="0" customWidth="1"/>
    <col min="3" max="3" width="14.421875" style="0" customWidth="1"/>
    <col min="4" max="4" width="15.421875" style="1" customWidth="1"/>
    <col min="5" max="5" width="19.57421875" style="0" customWidth="1"/>
  </cols>
  <sheetData>
    <row r="1" ht="24" thickBot="1"/>
    <row r="2" spans="2:4" ht="23.25" thickBot="1">
      <c r="B2" s="2" t="s">
        <v>0</v>
      </c>
      <c r="C2" s="3" t="s">
        <v>1</v>
      </c>
      <c r="D2" s="4" t="s">
        <v>2</v>
      </c>
    </row>
    <row r="3" spans="2:5" ht="27.75" customHeight="1" thickBot="1">
      <c r="B3" s="5" t="s">
        <v>33</v>
      </c>
      <c r="C3" s="6" t="s">
        <v>34</v>
      </c>
      <c r="D3" s="10">
        <v>1</v>
      </c>
      <c r="E3" s="8"/>
    </row>
    <row r="4" spans="2:5" ht="27.75" customHeight="1" thickBot="1">
      <c r="B4" s="5" t="s">
        <v>37</v>
      </c>
      <c r="C4" s="6" t="s">
        <v>38</v>
      </c>
      <c r="D4" s="11">
        <v>2</v>
      </c>
      <c r="E4" s="8"/>
    </row>
    <row r="5" spans="2:5" ht="27.75" customHeight="1" thickBot="1">
      <c r="B5" s="5" t="s">
        <v>4</v>
      </c>
      <c r="C5" s="6" t="s">
        <v>5</v>
      </c>
      <c r="D5" s="7">
        <v>3</v>
      </c>
      <c r="E5" s="8"/>
    </row>
    <row r="6" spans="2:5" ht="27.75" customHeight="1" thickBot="1">
      <c r="B6" s="5" t="s">
        <v>25</v>
      </c>
      <c r="C6" s="6" t="s">
        <v>26</v>
      </c>
      <c r="D6" s="9">
        <v>4</v>
      </c>
      <c r="E6" s="8"/>
    </row>
    <row r="7" spans="2:5" ht="27.75" customHeight="1" thickBot="1">
      <c r="B7" s="5" t="s">
        <v>20</v>
      </c>
      <c r="C7" s="6" t="s">
        <v>21</v>
      </c>
      <c r="D7" s="9">
        <v>5</v>
      </c>
      <c r="E7" s="8"/>
    </row>
    <row r="8" spans="2:5" ht="27.75" customHeight="1" thickBot="1">
      <c r="B8" s="5" t="s">
        <v>14</v>
      </c>
      <c r="C8" s="6" t="s">
        <v>15</v>
      </c>
      <c r="D8" s="9">
        <v>6</v>
      </c>
      <c r="E8" s="8"/>
    </row>
    <row r="9" spans="2:5" ht="27.75" customHeight="1" thickBot="1">
      <c r="B9" s="5" t="s">
        <v>6</v>
      </c>
      <c r="C9" s="6" t="s">
        <v>7</v>
      </c>
      <c r="D9" s="9">
        <v>7</v>
      </c>
      <c r="E9" s="8"/>
    </row>
    <row r="10" spans="2:5" ht="27.75" customHeight="1" thickBot="1">
      <c r="B10" s="5" t="s">
        <v>10</v>
      </c>
      <c r="C10" s="6" t="s">
        <v>11</v>
      </c>
      <c r="D10" s="9">
        <v>8</v>
      </c>
      <c r="E10" s="8"/>
    </row>
    <row r="11" spans="2:5" ht="27.75" customHeight="1" thickBot="1">
      <c r="B11" s="5" t="s">
        <v>24</v>
      </c>
      <c r="C11" s="6" t="s">
        <v>5</v>
      </c>
      <c r="D11" s="9">
        <v>9</v>
      </c>
      <c r="E11" s="8"/>
    </row>
    <row r="12" spans="2:5" ht="27.75" customHeight="1" thickBot="1">
      <c r="B12" s="5" t="s">
        <v>48</v>
      </c>
      <c r="C12" s="6" t="s">
        <v>49</v>
      </c>
      <c r="D12" s="9">
        <v>10</v>
      </c>
      <c r="E12" s="8"/>
    </row>
    <row r="13" spans="2:5" ht="27.75" customHeight="1" thickBot="1">
      <c r="B13" s="5" t="s">
        <v>35</v>
      </c>
      <c r="C13" s="6" t="s">
        <v>36</v>
      </c>
      <c r="D13" s="9">
        <v>11</v>
      </c>
      <c r="E13" s="8"/>
    </row>
    <row r="14" spans="2:5" ht="27.75" customHeight="1" thickBot="1">
      <c r="B14" s="5" t="s">
        <v>29</v>
      </c>
      <c r="C14" s="6" t="s">
        <v>30</v>
      </c>
      <c r="D14" s="9">
        <v>12</v>
      </c>
      <c r="E14" s="8"/>
    </row>
    <row r="15" spans="2:5" ht="27.75" customHeight="1" thickBot="1">
      <c r="B15" s="5" t="s">
        <v>50</v>
      </c>
      <c r="C15" s="6" t="s">
        <v>51</v>
      </c>
      <c r="D15" s="9">
        <v>13</v>
      </c>
      <c r="E15" s="8"/>
    </row>
    <row r="16" spans="2:5" ht="27.75" customHeight="1" thickBot="1">
      <c r="B16" s="5" t="s">
        <v>12</v>
      </c>
      <c r="C16" s="6" t="s">
        <v>13</v>
      </c>
      <c r="D16" s="9">
        <v>14</v>
      </c>
      <c r="E16" s="8"/>
    </row>
    <row r="17" spans="2:5" ht="27.75" customHeight="1" thickBot="1">
      <c r="B17" s="5" t="s">
        <v>52</v>
      </c>
      <c r="C17" s="6" t="s">
        <v>53</v>
      </c>
      <c r="D17" s="9">
        <v>15</v>
      </c>
      <c r="E17" s="8"/>
    </row>
    <row r="18" spans="2:5" ht="27.75" customHeight="1" thickBot="1">
      <c r="B18" s="5" t="s">
        <v>43</v>
      </c>
      <c r="C18" s="6" t="s">
        <v>44</v>
      </c>
      <c r="D18" s="9">
        <v>16</v>
      </c>
      <c r="E18" s="8"/>
    </row>
    <row r="19" spans="2:5" ht="27.75" customHeight="1" thickBot="1">
      <c r="B19" s="5" t="s">
        <v>46</v>
      </c>
      <c r="C19" s="6" t="s">
        <v>47</v>
      </c>
      <c r="D19" s="9">
        <v>17</v>
      </c>
      <c r="E19" s="8"/>
    </row>
    <row r="20" spans="2:5" ht="27.75" customHeight="1" thickBot="1">
      <c r="B20" s="5" t="s">
        <v>16</v>
      </c>
      <c r="C20" s="6" t="s">
        <v>17</v>
      </c>
      <c r="D20" s="9">
        <v>18</v>
      </c>
      <c r="E20" s="8"/>
    </row>
    <row r="21" spans="2:5" ht="27.75" customHeight="1" thickBot="1">
      <c r="B21" s="5" t="s">
        <v>8</v>
      </c>
      <c r="C21" s="6" t="s">
        <v>9</v>
      </c>
      <c r="D21" s="9">
        <v>19</v>
      </c>
      <c r="E21" s="8"/>
    </row>
    <row r="22" spans="2:5" ht="27.75" customHeight="1" thickBot="1">
      <c r="B22" s="5" t="s">
        <v>41</v>
      </c>
      <c r="C22" s="6" t="s">
        <v>42</v>
      </c>
      <c r="D22" s="9">
        <v>20</v>
      </c>
      <c r="E22" s="8"/>
    </row>
    <row r="23" spans="2:5" ht="27.75" customHeight="1" thickBot="1">
      <c r="B23" s="5" t="s">
        <v>22</v>
      </c>
      <c r="C23" s="6" t="s">
        <v>23</v>
      </c>
      <c r="D23" s="9">
        <v>21</v>
      </c>
      <c r="E23" s="8"/>
    </row>
    <row r="24" spans="2:5" ht="27.75" customHeight="1" thickBot="1">
      <c r="B24" s="5" t="s">
        <v>45</v>
      </c>
      <c r="C24" s="6" t="s">
        <v>38</v>
      </c>
      <c r="D24" s="9">
        <v>22</v>
      </c>
      <c r="E24" s="8"/>
    </row>
    <row r="25" spans="2:5" ht="27.75" customHeight="1" thickBot="1">
      <c r="B25" s="5" t="s">
        <v>31</v>
      </c>
      <c r="C25" s="6" t="s">
        <v>32</v>
      </c>
      <c r="D25" s="9">
        <v>23</v>
      </c>
      <c r="E25" s="8"/>
    </row>
    <row r="26" spans="2:5" ht="27.75" customHeight="1" thickBot="1">
      <c r="B26" s="5" t="s">
        <v>18</v>
      </c>
      <c r="C26" s="6" t="s">
        <v>19</v>
      </c>
      <c r="D26" s="4">
        <v>24</v>
      </c>
      <c r="E26" s="8"/>
    </row>
    <row r="27" spans="2:5" ht="27.75" customHeight="1" thickBot="1">
      <c r="B27" s="5" t="s">
        <v>39</v>
      </c>
      <c r="C27" s="6" t="s">
        <v>40</v>
      </c>
      <c r="D27" s="9">
        <v>25</v>
      </c>
      <c r="E27" s="8"/>
    </row>
    <row r="28" spans="2:5" ht="27.75" customHeight="1" thickBot="1">
      <c r="B28" s="5" t="s">
        <v>27</v>
      </c>
      <c r="C28" s="6" t="s">
        <v>28</v>
      </c>
      <c r="D28" s="9">
        <v>26</v>
      </c>
      <c r="E28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34"/>
  <sheetViews>
    <sheetView workbookViewId="0" topLeftCell="A1">
      <selection activeCell="A1" sqref="A1:IV16384"/>
    </sheetView>
  </sheetViews>
  <sheetFormatPr defaultColWidth="9.140625" defaultRowHeight="12.75"/>
  <cols>
    <col min="1" max="1" width="4.57421875" style="0" customWidth="1"/>
    <col min="2" max="2" width="19.28125" style="43" bestFit="1" customWidth="1"/>
    <col min="3" max="3" width="5.28125" style="0" hidden="1" customWidth="1"/>
    <col min="4" max="4" width="6.140625" style="0" hidden="1" customWidth="1"/>
    <col min="5" max="5" width="10.28125" style="0" hidden="1" customWidth="1"/>
    <col min="6" max="31" width="3.140625" style="0" customWidth="1"/>
    <col min="32" max="33" width="3.140625" style="0" hidden="1" customWidth="1"/>
    <col min="36" max="36" width="9.140625" style="0" hidden="1" customWidth="1"/>
    <col min="38" max="38" width="9.140625" style="0" hidden="1" customWidth="1"/>
  </cols>
  <sheetData>
    <row r="1" spans="1:46" ht="23.25">
      <c r="A1" s="12"/>
      <c r="B1" s="101" t="s">
        <v>54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2"/>
      <c r="AK1" s="12"/>
      <c r="AL1" s="12"/>
      <c r="AM1" s="12">
        <v>3</v>
      </c>
      <c r="AN1" s="14" t="s">
        <v>55</v>
      </c>
      <c r="AO1" s="12"/>
      <c r="AP1" s="12"/>
      <c r="AQ1" s="15" t="s">
        <v>56</v>
      </c>
      <c r="AR1" s="12"/>
      <c r="AS1" s="12"/>
      <c r="AT1" s="12"/>
    </row>
    <row r="2" spans="1:46" ht="23.25">
      <c r="A2" s="12"/>
      <c r="B2" s="102" t="s">
        <v>57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2"/>
      <c r="AK2" s="12"/>
      <c r="AL2" s="12"/>
      <c r="AM2" s="12"/>
      <c r="AN2" s="14"/>
      <c r="AO2" s="12"/>
      <c r="AP2" s="12"/>
      <c r="AQ2" s="15"/>
      <c r="AR2" s="12"/>
      <c r="AS2" s="12"/>
      <c r="AT2" s="12"/>
    </row>
    <row r="3" spans="2:40" ht="13.5" thickBot="1">
      <c r="B3" s="103" t="s">
        <v>58</v>
      </c>
      <c r="C3" s="103"/>
      <c r="D3" s="103"/>
      <c r="E3" s="103"/>
      <c r="F3" s="103"/>
      <c r="G3" s="103"/>
      <c r="H3" s="103"/>
      <c r="I3" s="103"/>
      <c r="AM3">
        <v>50</v>
      </c>
      <c r="AN3" t="s">
        <v>59</v>
      </c>
    </row>
    <row r="4" spans="1:38" s="22" customFormat="1" ht="12.75" customHeight="1" thickBot="1">
      <c r="A4" s="16" t="s">
        <v>60</v>
      </c>
      <c r="B4" s="17" t="s">
        <v>61</v>
      </c>
      <c r="C4" s="17" t="s">
        <v>62</v>
      </c>
      <c r="D4" s="17" t="s">
        <v>63</v>
      </c>
      <c r="E4" s="17" t="s">
        <v>3</v>
      </c>
      <c r="F4" s="98">
        <v>1</v>
      </c>
      <c r="G4" s="99"/>
      <c r="H4" s="98">
        <v>2</v>
      </c>
      <c r="I4" s="99"/>
      <c r="J4" s="98">
        <v>3</v>
      </c>
      <c r="K4" s="99"/>
      <c r="L4" s="98">
        <v>4</v>
      </c>
      <c r="M4" s="99"/>
      <c r="N4" s="98">
        <v>5</v>
      </c>
      <c r="O4" s="99"/>
      <c r="P4" s="98">
        <v>6</v>
      </c>
      <c r="Q4" s="99"/>
      <c r="R4" s="98">
        <v>7</v>
      </c>
      <c r="S4" s="99"/>
      <c r="T4" s="98">
        <v>8</v>
      </c>
      <c r="U4" s="99"/>
      <c r="V4" s="98">
        <v>9</v>
      </c>
      <c r="W4" s="99"/>
      <c r="X4" s="98">
        <v>10</v>
      </c>
      <c r="Y4" s="99"/>
      <c r="Z4" s="98">
        <v>11</v>
      </c>
      <c r="AA4" s="99"/>
      <c r="AB4" s="98">
        <v>12</v>
      </c>
      <c r="AC4" s="99"/>
      <c r="AD4" s="98">
        <v>13</v>
      </c>
      <c r="AE4" s="99"/>
      <c r="AF4" s="98">
        <v>14</v>
      </c>
      <c r="AG4" s="100"/>
      <c r="AH4" s="18" t="s">
        <v>64</v>
      </c>
      <c r="AI4" s="19" t="s">
        <v>65</v>
      </c>
      <c r="AJ4" s="19" t="s">
        <v>66</v>
      </c>
      <c r="AK4" s="20" t="s">
        <v>67</v>
      </c>
      <c r="AL4" s="21" t="s">
        <v>68</v>
      </c>
    </row>
    <row r="5" spans="1:60" ht="15.75" customHeight="1">
      <c r="A5" s="88">
        <v>1</v>
      </c>
      <c r="B5" s="90" t="s">
        <v>69</v>
      </c>
      <c r="C5" s="88"/>
      <c r="D5" s="88"/>
      <c r="E5" s="88"/>
      <c r="F5" s="23">
        <v>0</v>
      </c>
      <c r="G5" s="24" t="s">
        <v>70</v>
      </c>
      <c r="H5" s="70">
        <f>IF(H6=4,"2")+IF(H6=3,"1")+IF(H6&lt;3,"0")</f>
        <v>2</v>
      </c>
      <c r="I5" s="83"/>
      <c r="J5" s="70">
        <f>IF(J6=4,"2")+IF(J6=3,"1")+IF(J6&lt;3,"0")</f>
        <v>0</v>
      </c>
      <c r="K5" s="83"/>
      <c r="L5" s="70">
        <f>IF(L6=4,"2")+IF(L6=3,"1")+IF(L6&lt;3,"0")</f>
        <v>2</v>
      </c>
      <c r="M5" s="83"/>
      <c r="N5" s="70">
        <f>IF(N6=4,"2")+IF(N6=3,"1")+IF(N6&lt;3,"0")</f>
        <v>2</v>
      </c>
      <c r="O5" s="83"/>
      <c r="P5" s="70">
        <v>0</v>
      </c>
      <c r="Q5" s="83"/>
      <c r="R5" s="70">
        <v>0</v>
      </c>
      <c r="S5" s="83"/>
      <c r="T5" s="70">
        <f>IF(T6=4,"2")+IF(T6=3,"1")+IF(T6&lt;3,"0")</f>
        <v>0</v>
      </c>
      <c r="U5" s="83"/>
      <c r="V5" s="70">
        <f>IF(V6=4,"2")+IF(V6=3,"1")+IF(V6&lt;3,"0")</f>
        <v>0</v>
      </c>
      <c r="W5" s="83"/>
      <c r="X5" s="70">
        <f>IF(X6=4,"2")+IF(X6=3,"1")+IF(X6&lt;3,"0")</f>
        <v>0</v>
      </c>
      <c r="Y5" s="83"/>
      <c r="Z5" s="70">
        <f>IF(Z6=4,"2")+IF(Z6=3,"1")+IF(Z6&lt;3,"0")</f>
        <v>2</v>
      </c>
      <c r="AA5" s="83"/>
      <c r="AB5" s="70">
        <f>IF(AB6=4,"2")+IF(AB6=3,"1")+IF(AB6&lt;3,"0")</f>
        <v>2</v>
      </c>
      <c r="AC5" s="83"/>
      <c r="AD5" s="70">
        <f>IF(AD6=4,"2")+IF(AD6=3,"1")+IF(AD6&lt;3,"0")</f>
        <v>2</v>
      </c>
      <c r="AE5" s="83"/>
      <c r="AF5" s="70">
        <f>IF(AF6=4,"2")+IF(AF6=3,"1")+IF(AF6&lt;3,"0")</f>
        <v>0</v>
      </c>
      <c r="AG5" s="83"/>
      <c r="AH5" s="71">
        <f>SUM(H5:AG5)</f>
        <v>12</v>
      </c>
      <c r="AI5" s="92">
        <v>7</v>
      </c>
      <c r="AJ5" s="86"/>
      <c r="AK5" s="25">
        <f>AU33</f>
        <v>-28</v>
      </c>
      <c r="AL5" s="79"/>
      <c r="AU5" s="76">
        <v>0</v>
      </c>
      <c r="AV5" s="74">
        <f>IF(H5=1,"0")+IF(I6=4,$AH5)+IF(H5=2,-$AH5)</f>
        <v>-12</v>
      </c>
      <c r="AW5" s="74">
        <f>IF(J5=1,"0")+IF(K6=4,$AH5)+IF(J5=2,-$AH5)</f>
        <v>12</v>
      </c>
      <c r="AX5" s="74">
        <f>IF(L5=1,"0")+IF(M6=4,$AH5)+IF(L5=2,-$AH5)</f>
        <v>-12</v>
      </c>
      <c r="AY5" s="74">
        <f>IF(N5=1,"0")+IF(O6=4,$AH5)+IF(N5=2,-$AH5)</f>
        <v>-12</v>
      </c>
      <c r="AZ5" s="74">
        <f>IF(P5=1,"0")+IF(Q6=4,$AH5)+IF(P5=2,-$AH5)</f>
        <v>12</v>
      </c>
      <c r="BA5" s="74">
        <f>IF(R5=1,"0")+IF(S6=4,$AH5)+IF(R5=2,-$AH5)</f>
        <v>12</v>
      </c>
      <c r="BB5" s="74">
        <f>IF(T5=1,"0")+IF(U6=4,$AH5)+IF(T5=2,-$AH5)</f>
        <v>12</v>
      </c>
      <c r="BC5" s="74">
        <f>IF(V5=1,"0")+IF(W6=4,$AH5)+IF(V5=2,-$AH5)</f>
        <v>12</v>
      </c>
      <c r="BD5" s="74">
        <f>IF(X5=1,"0")+IF(Y6=4,$AH5)+IF(X5=2,-$AH5)</f>
        <v>12</v>
      </c>
      <c r="BE5" s="74">
        <f>IF(Z5=1,"0")+IF(AA6=4,$AH5)+IF(Z5=2,-$AH5)</f>
        <v>-12</v>
      </c>
      <c r="BF5" s="74">
        <f>IF(AB5=1,"0")+IF(AC6=4,$AH5)+IF(AB5=2,-$AH5)</f>
        <v>-12</v>
      </c>
      <c r="BG5" s="74">
        <f>IF(AD5=1,"0")+IF(AE6=4,$AH5)+IF(AD5=2,-$AH5)</f>
        <v>-12</v>
      </c>
      <c r="BH5" s="74">
        <f>IF(AF5=1,"0")+IF(AG6=4,$AH5)+IF(AF5=2,-$AH5)</f>
        <v>0</v>
      </c>
    </row>
    <row r="6" spans="1:60" ht="13.5" customHeight="1" thickBot="1">
      <c r="A6" s="89"/>
      <c r="B6" s="91"/>
      <c r="C6" s="89"/>
      <c r="D6" s="89"/>
      <c r="E6" s="89"/>
      <c r="F6" s="26"/>
      <c r="G6" s="27"/>
      <c r="H6" s="28">
        <v>4</v>
      </c>
      <c r="I6" s="29">
        <v>2</v>
      </c>
      <c r="J6" s="30">
        <v>1</v>
      </c>
      <c r="K6" s="29">
        <v>4</v>
      </c>
      <c r="L6" s="30">
        <v>4</v>
      </c>
      <c r="M6" s="29">
        <v>0</v>
      </c>
      <c r="N6" s="30">
        <v>4</v>
      </c>
      <c r="O6" s="29">
        <v>2</v>
      </c>
      <c r="P6" s="30">
        <v>3</v>
      </c>
      <c r="Q6" s="29">
        <v>4</v>
      </c>
      <c r="R6" s="30">
        <v>3</v>
      </c>
      <c r="S6" s="29">
        <v>4</v>
      </c>
      <c r="T6" s="30">
        <v>1</v>
      </c>
      <c r="U6" s="29">
        <v>4</v>
      </c>
      <c r="V6" s="30">
        <v>2</v>
      </c>
      <c r="W6" s="29">
        <v>4</v>
      </c>
      <c r="X6" s="30">
        <v>0</v>
      </c>
      <c r="Y6" s="29">
        <v>4</v>
      </c>
      <c r="Z6" s="31">
        <v>4</v>
      </c>
      <c r="AA6" s="32">
        <v>0</v>
      </c>
      <c r="AB6" s="31">
        <v>4</v>
      </c>
      <c r="AC6" s="32">
        <v>2</v>
      </c>
      <c r="AD6" s="31">
        <v>4</v>
      </c>
      <c r="AE6" s="32">
        <v>0</v>
      </c>
      <c r="AF6" s="31"/>
      <c r="AG6" s="33"/>
      <c r="AH6" s="72"/>
      <c r="AI6" s="93"/>
      <c r="AJ6" s="68"/>
      <c r="AK6" s="34">
        <f>(H6+J6+L6+N6+P6+R6+T6+V6+X6+Z6+AB6+AD6+AF6)/(I6+K6+M6+O6+Q6+S6+U6+W6+Y6+AA6+AC6+AE6+AG6)</f>
        <v>1.1333333333333333</v>
      </c>
      <c r="AL6" s="69"/>
      <c r="AU6" s="77"/>
      <c r="AV6" s="78"/>
      <c r="AW6" s="78"/>
      <c r="AX6" s="78"/>
      <c r="AY6" s="78"/>
      <c r="AZ6" s="78"/>
      <c r="BA6" s="78"/>
      <c r="BB6" s="75"/>
      <c r="BC6" s="75"/>
      <c r="BD6" s="75"/>
      <c r="BE6" s="75"/>
      <c r="BF6" s="75"/>
      <c r="BG6" s="75"/>
      <c r="BH6" s="75"/>
    </row>
    <row r="7" spans="1:60" ht="15.75" customHeight="1">
      <c r="A7" s="88">
        <v>2</v>
      </c>
      <c r="B7" s="90" t="s">
        <v>71</v>
      </c>
      <c r="C7" s="88"/>
      <c r="D7" s="88"/>
      <c r="E7" s="88"/>
      <c r="F7" s="82">
        <f>IF(F8=4,"2")+IF(F8=3,"1")+IF(F8&lt;3,"0")</f>
        <v>0</v>
      </c>
      <c r="G7" s="83"/>
      <c r="H7" s="35"/>
      <c r="I7" s="36"/>
      <c r="J7" s="82">
        <f>IF(J8=4,"2")+IF(J8=3,"1")+IF(J8&lt;3,"0")</f>
        <v>2</v>
      </c>
      <c r="K7" s="83"/>
      <c r="L7" s="82">
        <f>IF(L8=4,"2")+IF(L8=3,"1")+IF(L8&lt;3,"0")</f>
        <v>2</v>
      </c>
      <c r="M7" s="83"/>
      <c r="N7" s="82">
        <f>IF(N8=4,"2")+IF(N8=3,"1")+IF(N8&lt;3,"0")</f>
        <v>2</v>
      </c>
      <c r="O7" s="83"/>
      <c r="P7" s="82">
        <f>IF(P8=4,"2")+IF(P8=3,"1")+IF(P8&lt;3,"0")</f>
        <v>2</v>
      </c>
      <c r="Q7" s="83"/>
      <c r="R7" s="82">
        <f>IF(R8=4,"2")+IF(R8=3,"1")+IF(R8&lt;3,"0")</f>
        <v>0</v>
      </c>
      <c r="S7" s="83"/>
      <c r="T7" s="82">
        <f>IF(T8=4,"2")+IF(T8=3,"1")+IF(T8&lt;3,"0")</f>
        <v>2</v>
      </c>
      <c r="U7" s="83"/>
      <c r="V7" s="82">
        <f>IF(V8=4,"2")+IF(V8=3,"1")+IF(V8&lt;3,"0")</f>
        <v>2</v>
      </c>
      <c r="W7" s="83"/>
      <c r="X7" s="82">
        <f>IF(X8=4,"2")+IF(X8=3,"1")+IF(X8&lt;3,"0")</f>
        <v>2</v>
      </c>
      <c r="Y7" s="83"/>
      <c r="Z7" s="82">
        <f>IF(Z8=4,"2")+IF(Z8=3,"1")+IF(Z8&lt;3,"0")</f>
        <v>2</v>
      </c>
      <c r="AA7" s="83"/>
      <c r="AB7" s="82">
        <f>IF(AB8=4,"2")+IF(AB8=3,"1")+IF(AB8&lt;3,"0")</f>
        <v>2</v>
      </c>
      <c r="AC7" s="83"/>
      <c r="AD7" s="82">
        <f>IF(AD8=4,"2")+IF(AD8=3,"1")+IF(AD8&lt;3,"0")</f>
        <v>2</v>
      </c>
      <c r="AE7" s="83"/>
      <c r="AF7" s="82">
        <f>IF(AF8=4,"2")+IF(AF8=3,"1")+IF(AF8&lt;3,"0")</f>
        <v>0</v>
      </c>
      <c r="AG7" s="83"/>
      <c r="AH7" s="71">
        <f>SUM(F7:AG7)</f>
        <v>20</v>
      </c>
      <c r="AI7" s="96">
        <v>1</v>
      </c>
      <c r="AJ7" s="86"/>
      <c r="AK7" s="25">
        <f>AV33</f>
        <v>76</v>
      </c>
      <c r="AL7" s="79"/>
      <c r="AU7" s="74">
        <f>IF(F7=1,"0")+IF(G8=4,$AH7)+IF(F7=2,-$AH7)</f>
        <v>20</v>
      </c>
      <c r="AV7" s="76">
        <v>0</v>
      </c>
      <c r="AW7" s="74">
        <f>IF(J7=1,"0")+IF(K8=4,$AH7)+IF(J7=2,-$AH7)</f>
        <v>-20</v>
      </c>
      <c r="AX7" s="74">
        <f>IF(L7=1,"0")+IF(M8=4,$AH7)+IF(L7=2,-$AH7)</f>
        <v>-20</v>
      </c>
      <c r="AY7" s="74">
        <f>IF(N7=1,"0")+IF(O8=4,$AH7)+IF(N7=2,-$AH7)</f>
        <v>-20</v>
      </c>
      <c r="AZ7" s="74">
        <f>IF(P7=1,"0")+IF(Q8=4,$AH7)+IF(P7=2,-$AH7)</f>
        <v>-20</v>
      </c>
      <c r="BA7" s="74">
        <f>IF(R7=1,"0")+IF(S8=4,$AH7)+IF(R7=2,-$AH7)</f>
        <v>20</v>
      </c>
      <c r="BB7" s="74">
        <f>IF(T7=1,"0")+IF(U8=4,$AH7)+IF(T7=2,-$AH7)</f>
        <v>-20</v>
      </c>
      <c r="BC7" s="74">
        <f>IF(V7=1,"0")+IF(W8=4,$AH7)+IF(V7=2,-$AH7)</f>
        <v>-20</v>
      </c>
      <c r="BD7" s="74">
        <f>IF(X7=1,"0")+IF(Y8=4,$AH7)+IF(X7=2,-$AH7)</f>
        <v>-20</v>
      </c>
      <c r="BE7" s="74">
        <f>IF(Z7=1,"0")+IF(AA8=4,$AH7)+IF(Z7=2,-$AH7)</f>
        <v>-20</v>
      </c>
      <c r="BF7" s="74">
        <f>IF(AB7=1,"0")+IF(AC8=4,$AH7)+IF(AB7=2,-$AH7)</f>
        <v>-20</v>
      </c>
      <c r="BG7" s="74">
        <f>IF(AD7=1,"0")+IF(AE8=4,$AH7)+IF(AD7=2,-$AH7)</f>
        <v>-20</v>
      </c>
      <c r="BH7" s="74">
        <f>IF(AF7=1,"0")+IF(AG8=4,$AH7)+IF(AF7=2,-$AH7)</f>
        <v>0</v>
      </c>
    </row>
    <row r="8" spans="1:60" ht="12.75" customHeight="1">
      <c r="A8" s="89"/>
      <c r="B8" s="91"/>
      <c r="C8" s="89"/>
      <c r="D8" s="89"/>
      <c r="E8" s="89"/>
      <c r="F8" s="30">
        <v>2</v>
      </c>
      <c r="G8" s="29">
        <v>4</v>
      </c>
      <c r="H8" s="37"/>
      <c r="I8" s="38"/>
      <c r="J8" s="30">
        <v>4</v>
      </c>
      <c r="K8" s="29">
        <v>2</v>
      </c>
      <c r="L8" s="30">
        <v>4</v>
      </c>
      <c r="M8" s="29">
        <v>1</v>
      </c>
      <c r="N8" s="30">
        <v>4</v>
      </c>
      <c r="O8" s="29">
        <v>1</v>
      </c>
      <c r="P8" s="30">
        <v>4</v>
      </c>
      <c r="Q8" s="29">
        <v>1</v>
      </c>
      <c r="R8" s="30">
        <v>2</v>
      </c>
      <c r="S8" s="29">
        <v>4</v>
      </c>
      <c r="T8" s="30">
        <v>4</v>
      </c>
      <c r="U8" s="29">
        <v>2</v>
      </c>
      <c r="V8" s="30">
        <v>4</v>
      </c>
      <c r="W8" s="29">
        <v>0</v>
      </c>
      <c r="X8" s="30">
        <v>4</v>
      </c>
      <c r="Y8" s="29">
        <v>2</v>
      </c>
      <c r="Z8" s="30">
        <v>4</v>
      </c>
      <c r="AA8" s="29">
        <v>1</v>
      </c>
      <c r="AB8" s="31">
        <v>4</v>
      </c>
      <c r="AC8" s="32">
        <v>3</v>
      </c>
      <c r="AD8" s="31">
        <v>4</v>
      </c>
      <c r="AE8" s="32">
        <v>0</v>
      </c>
      <c r="AF8" s="31"/>
      <c r="AG8" s="33"/>
      <c r="AH8" s="72"/>
      <c r="AI8" s="97"/>
      <c r="AJ8" s="68"/>
      <c r="AK8" s="34">
        <f>(F8+H8+J8+L8+N8+P8+R8+T8+V8+X8+Z8+AB8+AD8+AF8)/(G8+I8+K8+M8+O8+Q8+S8+U8+W8+Y8+AA8+AC8+AE8+AG8)</f>
        <v>2.0952380952380953</v>
      </c>
      <c r="AL8" s="69"/>
      <c r="AU8" s="81"/>
      <c r="AV8" s="77"/>
      <c r="AW8" s="78"/>
      <c r="AX8" s="78"/>
      <c r="AY8" s="78"/>
      <c r="AZ8" s="78"/>
      <c r="BA8" s="78"/>
      <c r="BB8" s="75"/>
      <c r="BC8" s="75"/>
      <c r="BD8" s="75"/>
      <c r="BE8" s="75"/>
      <c r="BF8" s="75"/>
      <c r="BG8" s="75"/>
      <c r="BH8" s="75"/>
    </row>
    <row r="9" spans="1:60" ht="15.75" customHeight="1">
      <c r="A9" s="88">
        <v>3</v>
      </c>
      <c r="B9" s="90" t="s">
        <v>72</v>
      </c>
      <c r="C9" s="88"/>
      <c r="D9" s="88"/>
      <c r="E9" s="88"/>
      <c r="F9" s="82">
        <f>IF(F10=4,"2")+IF(F10=3,"1")+IF(F10&lt;3,"0")</f>
        <v>2</v>
      </c>
      <c r="G9" s="83"/>
      <c r="H9" s="82">
        <f>IF(H10=4,"2")+IF(H10=3,"1")+IF(H10&lt;3,"0")</f>
        <v>0</v>
      </c>
      <c r="I9" s="83"/>
      <c r="J9" s="35"/>
      <c r="K9" s="36"/>
      <c r="L9" s="82">
        <f>IF(L10=4,"2")+IF(L10=3,"1")+IF(L10&lt;3,"0")</f>
        <v>0</v>
      </c>
      <c r="M9" s="83"/>
      <c r="N9" s="82">
        <f>IF(N10=4,"2")+IF(N10=3,"1")+IF(N10&lt;3,"0")</f>
        <v>2</v>
      </c>
      <c r="O9" s="83"/>
      <c r="P9" s="82">
        <f>IF(P10=4,"2")+IF(P10=3,"1")+IF(P10&lt;3,"0")</f>
        <v>0</v>
      </c>
      <c r="Q9" s="83"/>
      <c r="R9" s="82">
        <f>IF(R10=4,"2")+IF(R10=3,"1")+IF(R10&lt;3,"0")</f>
        <v>2</v>
      </c>
      <c r="S9" s="83"/>
      <c r="T9" s="82">
        <f>IF(T10=4,"2")+IF(T10=3,"1")+IF(T10&lt;3,"0")</f>
        <v>0</v>
      </c>
      <c r="U9" s="83"/>
      <c r="V9" s="82">
        <f>IF(V10=4,"2")+IF(V10=3,"1")+IF(V10&lt;3,"0")</f>
        <v>2</v>
      </c>
      <c r="W9" s="83"/>
      <c r="X9" s="82">
        <f>IF(X10=4,"2")+IF(X10=3,"1")+IF(X10&lt;3,"0")</f>
        <v>0</v>
      </c>
      <c r="Y9" s="83"/>
      <c r="Z9" s="82">
        <f>IF(Z10=4,"2")+IF(Z10=3,"1")+IF(Z10&lt;3,"0")</f>
        <v>2</v>
      </c>
      <c r="AA9" s="83"/>
      <c r="AB9" s="82">
        <f>IF(AB10=4,"2")+IF(AB10=3,"1")+IF(AB10&lt;3,"0")</f>
        <v>0</v>
      </c>
      <c r="AC9" s="83"/>
      <c r="AD9" s="82">
        <f>IF(AD10=4,"2")+IF(AD10=3,"1")+IF(AD10&lt;3,"0")</f>
        <v>0</v>
      </c>
      <c r="AE9" s="83"/>
      <c r="AF9" s="82">
        <f>IF(AF10=4,"2")+IF(AF10=3,"1")+IF(AF10&lt;3,"0")</f>
        <v>0</v>
      </c>
      <c r="AG9" s="83"/>
      <c r="AH9" s="71">
        <f>SUM(F9:AG9)</f>
        <v>10</v>
      </c>
      <c r="AI9" s="92">
        <v>8</v>
      </c>
      <c r="AJ9" s="86"/>
      <c r="AK9" s="25">
        <f>AW33</f>
        <v>-38</v>
      </c>
      <c r="AL9" s="79"/>
      <c r="AU9" s="74">
        <f>IF(F9=1,"0")+IF(G10=4,$AH9)+IF(F9=2,-$AH9)</f>
        <v>-10</v>
      </c>
      <c r="AV9" s="74">
        <f>IF(H9=1,"0")+IF(I10=4,$AH9)+IF(H9=2,-$AH9)</f>
        <v>10</v>
      </c>
      <c r="AW9" s="76">
        <v>0</v>
      </c>
      <c r="AX9" s="74">
        <f>IF(L9=1,"0")+IF(M10=4,$AH9)+IF(L9=2,-$AH9)</f>
        <v>10</v>
      </c>
      <c r="AY9" s="74">
        <f>IF(N9=1,"0")+IF(O10=4,$AH9)+IF(N9=2,-$AH9)</f>
        <v>-10</v>
      </c>
      <c r="AZ9" s="74">
        <f>IF(P9=1,"0")+IF(Q10=4,$AH9)+IF(P9=2,-$AH9)</f>
        <v>10</v>
      </c>
      <c r="BA9" s="74">
        <f>IF(R9=1,"0")+IF(S10=4,$AH9)+IF(R9=2,-$AH9)</f>
        <v>-10</v>
      </c>
      <c r="BB9" s="74">
        <f>IF(T9=1,"0")+IF(U10=4,$AH9)+IF(T9=2,-$AH9)</f>
        <v>10</v>
      </c>
      <c r="BC9" s="74">
        <f>IF(V9=1,"0")+IF(W10=4,$AH9)+IF(V9=2,-$AH9)</f>
        <v>-10</v>
      </c>
      <c r="BD9" s="74">
        <f>IF(X9=1,"0")+IF(Y10=4,$AH9)+IF(X9=2,-$AH9)</f>
        <v>10</v>
      </c>
      <c r="BE9" s="74">
        <f>IF(Z9=1,"0")+IF(AA10=4,$AH9)+IF(Z9=2,-$AH9)</f>
        <v>-10</v>
      </c>
      <c r="BF9" s="74">
        <f>IF(AB9=1,"0")+IF(AC10=4,$AH9)+IF(AB9=2,-$AH9)</f>
        <v>10</v>
      </c>
      <c r="BG9" s="74">
        <f>IF(AD9=1,"0")+IF(AE10=4,$AH9)+IF(AD9=2,-$AH9)</f>
        <v>10</v>
      </c>
      <c r="BH9" s="74">
        <f>IF(AF9=1,"0")+IF(AG10=4,$AH9)+IF(AF9=2,-$AH9)</f>
        <v>0</v>
      </c>
    </row>
    <row r="10" spans="1:60" ht="12.75" customHeight="1">
      <c r="A10" s="89"/>
      <c r="B10" s="91"/>
      <c r="C10" s="89"/>
      <c r="D10" s="89"/>
      <c r="E10" s="89"/>
      <c r="F10" s="30">
        <v>4</v>
      </c>
      <c r="G10" s="29">
        <v>1</v>
      </c>
      <c r="H10" s="30">
        <v>2</v>
      </c>
      <c r="I10" s="29">
        <v>4</v>
      </c>
      <c r="J10" s="37"/>
      <c r="K10" s="38"/>
      <c r="L10" s="30">
        <v>2</v>
      </c>
      <c r="M10" s="29">
        <v>4</v>
      </c>
      <c r="N10" s="30">
        <v>4</v>
      </c>
      <c r="O10" s="29">
        <v>2</v>
      </c>
      <c r="P10" s="30">
        <v>0</v>
      </c>
      <c r="Q10" s="29">
        <v>4</v>
      </c>
      <c r="R10" s="30">
        <v>4</v>
      </c>
      <c r="S10" s="29">
        <v>2</v>
      </c>
      <c r="T10" s="30">
        <v>0</v>
      </c>
      <c r="U10" s="29">
        <v>4</v>
      </c>
      <c r="V10" s="30">
        <v>4</v>
      </c>
      <c r="W10" s="29">
        <v>1</v>
      </c>
      <c r="X10" s="30">
        <v>0</v>
      </c>
      <c r="Y10" s="29">
        <v>4</v>
      </c>
      <c r="Z10" s="30">
        <v>4</v>
      </c>
      <c r="AA10" s="29">
        <v>1</v>
      </c>
      <c r="AB10" s="30">
        <v>2</v>
      </c>
      <c r="AC10" s="29">
        <v>4</v>
      </c>
      <c r="AD10" s="31">
        <v>2</v>
      </c>
      <c r="AE10" s="32">
        <v>4</v>
      </c>
      <c r="AF10" s="31"/>
      <c r="AG10" s="33"/>
      <c r="AH10" s="72"/>
      <c r="AI10" s="93"/>
      <c r="AJ10" s="68"/>
      <c r="AK10" s="34">
        <f>(F10+H10+J10+L10+N10+P10+R10+T10+V10+X10+Z10+AB10+AD10+AF10)/(G10+I10+K10+M10+O10+Q10+S10+U10+W10+Y10+AA10+AC10+AE10+AG10)</f>
        <v>0.8</v>
      </c>
      <c r="AL10" s="69"/>
      <c r="AU10" s="81"/>
      <c r="AV10" s="78"/>
      <c r="AW10" s="77"/>
      <c r="AX10" s="78"/>
      <c r="AY10" s="78"/>
      <c r="AZ10" s="78"/>
      <c r="BA10" s="78"/>
      <c r="BB10" s="75"/>
      <c r="BC10" s="75"/>
      <c r="BD10" s="75"/>
      <c r="BE10" s="75"/>
      <c r="BF10" s="75"/>
      <c r="BG10" s="75"/>
      <c r="BH10" s="75"/>
    </row>
    <row r="11" spans="1:60" ht="15.75" customHeight="1">
      <c r="A11" s="88">
        <v>4</v>
      </c>
      <c r="B11" s="90" t="s">
        <v>73</v>
      </c>
      <c r="C11" s="88"/>
      <c r="D11" s="88"/>
      <c r="E11" s="88"/>
      <c r="F11" s="82">
        <f>IF(F12=4,"2")+IF(F12=3,"1")+IF(F12&lt;3,"0")</f>
        <v>0</v>
      </c>
      <c r="G11" s="83"/>
      <c r="H11" s="82">
        <f>IF(H12=4,"2")+IF(H12=3,"1")+IF(H12&lt;3,"0")</f>
        <v>0</v>
      </c>
      <c r="I11" s="83"/>
      <c r="J11" s="82">
        <f>IF(J12=4,"2")+IF(J12=3,"1")+IF(J12&lt;3,"0")</f>
        <v>2</v>
      </c>
      <c r="K11" s="83"/>
      <c r="L11" s="35"/>
      <c r="M11" s="36"/>
      <c r="N11" s="82">
        <f>IF(N12=4,"2")+IF(N12=3,"1")+IF(N12&lt;3,"0")</f>
        <v>0</v>
      </c>
      <c r="O11" s="83"/>
      <c r="P11" s="82">
        <v>0</v>
      </c>
      <c r="Q11" s="83"/>
      <c r="R11" s="82">
        <f>IF(R12=4,"2")+IF(R12=3,"1")+IF(R12&lt;3,"0")</f>
        <v>0</v>
      </c>
      <c r="S11" s="83"/>
      <c r="T11" s="82">
        <f>IF(T12=4,"2")+IF(T12=3,"1")+IF(T12&lt;3,"0")</f>
        <v>0</v>
      </c>
      <c r="U11" s="83"/>
      <c r="V11" s="82">
        <f>IF(V12=4,"2")+IF(V12=3,"1")+IF(V12&lt;3,"0")</f>
        <v>0</v>
      </c>
      <c r="W11" s="83"/>
      <c r="X11" s="82">
        <f>IF(X12=4,"2")+IF(X12=3,"1")+IF(X12&lt;3,"0")</f>
        <v>0</v>
      </c>
      <c r="Y11" s="83"/>
      <c r="Z11" s="82">
        <v>0</v>
      </c>
      <c r="AA11" s="83"/>
      <c r="AB11" s="82">
        <f>IF(AB12=4,"2")+IF(AB12=3,"1")+IF(AB12&lt;3,"0")</f>
        <v>0</v>
      </c>
      <c r="AC11" s="83"/>
      <c r="AD11" s="82">
        <f>IF(AD12=4,"2")+IF(AD12=3,"1")+IF(AD12&lt;3,"0")</f>
        <v>2</v>
      </c>
      <c r="AE11" s="83"/>
      <c r="AF11" s="82">
        <f>IF(AF12=4,"2")+IF(AF12=3,"1")+IF(AF12&lt;3,"0")</f>
        <v>0</v>
      </c>
      <c r="AG11" s="83"/>
      <c r="AH11" s="71">
        <f>SUM(F11:AG11)</f>
        <v>4</v>
      </c>
      <c r="AI11" s="92">
        <v>12</v>
      </c>
      <c r="AJ11" s="86"/>
      <c r="AK11" s="25">
        <f>AX33</f>
        <v>-128</v>
      </c>
      <c r="AL11" s="79"/>
      <c r="AU11" s="74">
        <f>IF(F11=1,"0")+IF(G12=4,$AH11)+IF(F11=2,-$AH11)</f>
        <v>4</v>
      </c>
      <c r="AV11" s="74">
        <f>IF(H11=1,"0")+IF(I12=4,$AH11)+IF(H11=2,-$AH11)</f>
        <v>4</v>
      </c>
      <c r="AW11" s="74">
        <f>IF(J11=1,"0")+IF(K12=4,$AH11)+IF(J11=2,-$AH11)</f>
        <v>-4</v>
      </c>
      <c r="AX11" s="76">
        <v>0</v>
      </c>
      <c r="AY11" s="74">
        <f>IF(N11=1,"0")+IF(O12=4,$AH11)+IF(N11=2,-$AH11)</f>
        <v>4</v>
      </c>
      <c r="AZ11" s="74">
        <f>IF(P11=1,"0")+IF(Q12=4,$AH11)+IF(P11=2,-$AH11)</f>
        <v>4</v>
      </c>
      <c r="BA11" s="74">
        <f>IF(R11=1,"0")+IF(S12=4,$AH11)+IF(R11=2,-$AH11)</f>
        <v>4</v>
      </c>
      <c r="BB11" s="74">
        <f>IF(T11=1,"0")+IF(U12=4,$AH11)+IF(T11=2,-$AH11)</f>
        <v>4</v>
      </c>
      <c r="BC11" s="74">
        <f>IF(V11=1,"0")+IF(W12=4,$AH11)+IF(V11=2,-$AH11)</f>
        <v>4</v>
      </c>
      <c r="BD11" s="74">
        <f>IF(X11=1,"0")+IF(Y12=4,$AH11)+IF(X11=2,-$AH11)</f>
        <v>4</v>
      </c>
      <c r="BE11" s="74">
        <f>IF(Z11=1,"0")+IF(AA12=4,$AH11)+IF(Z11=2,-$AH11)</f>
        <v>4</v>
      </c>
      <c r="BF11" s="74">
        <f>IF(AB11=1,"0")+IF(AC12=4,$AH11)+IF(AB11=2,-$AH11)</f>
        <v>4</v>
      </c>
      <c r="BG11" s="74">
        <f>IF(AD11=1,"0")+IF(AE12=4,$AH11)+IF(AD11=2,-$AH11)</f>
        <v>-4</v>
      </c>
      <c r="BH11" s="74">
        <f>IF(AF11=1,"0")+IF(AG12=4,$AH11)+IF(AF11=2,-$AH11)</f>
        <v>0</v>
      </c>
    </row>
    <row r="12" spans="1:60" ht="12.75" customHeight="1">
      <c r="A12" s="89"/>
      <c r="B12" s="91"/>
      <c r="C12" s="89"/>
      <c r="D12" s="89"/>
      <c r="E12" s="89"/>
      <c r="F12" s="30">
        <v>0</v>
      </c>
      <c r="G12" s="29">
        <v>4</v>
      </c>
      <c r="H12" s="30">
        <v>1</v>
      </c>
      <c r="I12" s="29">
        <v>4</v>
      </c>
      <c r="J12" s="30">
        <v>4</v>
      </c>
      <c r="K12" s="29">
        <v>2</v>
      </c>
      <c r="L12" s="37"/>
      <c r="M12" s="38"/>
      <c r="N12" s="30">
        <v>2</v>
      </c>
      <c r="O12" s="29">
        <v>4</v>
      </c>
      <c r="P12" s="30">
        <v>3</v>
      </c>
      <c r="Q12" s="29">
        <v>4</v>
      </c>
      <c r="R12" s="30">
        <v>2</v>
      </c>
      <c r="S12" s="29">
        <v>4</v>
      </c>
      <c r="T12" s="30">
        <v>0</v>
      </c>
      <c r="U12" s="29">
        <v>4</v>
      </c>
      <c r="V12" s="30">
        <v>0</v>
      </c>
      <c r="W12" s="29">
        <v>4</v>
      </c>
      <c r="X12" s="30">
        <v>1</v>
      </c>
      <c r="Y12" s="29">
        <v>4</v>
      </c>
      <c r="Z12" s="30">
        <v>3</v>
      </c>
      <c r="AA12" s="29">
        <v>4</v>
      </c>
      <c r="AB12" s="30">
        <v>1</v>
      </c>
      <c r="AC12" s="29">
        <v>4</v>
      </c>
      <c r="AD12" s="30">
        <v>4</v>
      </c>
      <c r="AE12" s="29">
        <v>3</v>
      </c>
      <c r="AF12" s="31"/>
      <c r="AG12" s="33"/>
      <c r="AH12" s="72"/>
      <c r="AI12" s="93"/>
      <c r="AJ12" s="68"/>
      <c r="AK12" s="34">
        <f>(F12+H12+J12+L12+N12+P12+R12+T12+V12+X12+Z12+AB12+AD12+AF12)/(G12+I12+K12+M12+O12+Q12+S12+U12+W12+Y12+AA12+AC12+AE12+AG12)</f>
        <v>0.4666666666666667</v>
      </c>
      <c r="AL12" s="69"/>
      <c r="AU12" s="81"/>
      <c r="AV12" s="78"/>
      <c r="AW12" s="78"/>
      <c r="AX12" s="77"/>
      <c r="AY12" s="78"/>
      <c r="AZ12" s="78"/>
      <c r="BA12" s="78"/>
      <c r="BB12" s="75"/>
      <c r="BC12" s="75"/>
      <c r="BD12" s="75"/>
      <c r="BE12" s="75"/>
      <c r="BF12" s="75"/>
      <c r="BG12" s="75"/>
      <c r="BH12" s="75"/>
    </row>
    <row r="13" spans="1:60" ht="15.75" customHeight="1">
      <c r="A13" s="88">
        <v>5</v>
      </c>
      <c r="B13" s="90" t="s">
        <v>74</v>
      </c>
      <c r="C13" s="88"/>
      <c r="D13" s="88"/>
      <c r="E13" s="88"/>
      <c r="F13" s="82">
        <f>IF(F14=4,"2")+IF(F14=3,"1")+IF(F14&lt;3,"0")</f>
        <v>0</v>
      </c>
      <c r="G13" s="83"/>
      <c r="H13" s="82">
        <f>IF(H14=4,"2")+IF(H14=3,"1")+IF(H14&lt;3,"0")</f>
        <v>0</v>
      </c>
      <c r="I13" s="83"/>
      <c r="J13" s="82">
        <f>IF(J14=4,"2")+IF(J14=3,"1")+IF(J14&lt;3,"0")</f>
        <v>0</v>
      </c>
      <c r="K13" s="83"/>
      <c r="L13" s="82">
        <f>IF(L14=4,"2")+IF(L14=3,"1")+IF(L14&lt;3,"0")</f>
        <v>2</v>
      </c>
      <c r="M13" s="83"/>
      <c r="N13" s="35"/>
      <c r="O13" s="36"/>
      <c r="P13" s="82">
        <f>IF(P14=4,"2")+IF(P14=3,"1")+IF(P14&lt;3,"0")</f>
        <v>0</v>
      </c>
      <c r="Q13" s="83"/>
      <c r="R13" s="82">
        <v>0</v>
      </c>
      <c r="S13" s="83"/>
      <c r="T13" s="82">
        <v>0</v>
      </c>
      <c r="U13" s="83"/>
      <c r="V13" s="82">
        <f>IF(V14=4,"2")+IF(V14=3,"1")+IF(V14&lt;3,"0")</f>
        <v>2</v>
      </c>
      <c r="W13" s="83"/>
      <c r="X13" s="82">
        <f>IF(X14=4,"2")+IF(X14=3,"1")+IF(X14&lt;3,"0")</f>
        <v>0</v>
      </c>
      <c r="Y13" s="83"/>
      <c r="Z13" s="82">
        <f>IF(Z14=4,"2")+IF(Z14=3,"1")+IF(Z14&lt;3,"0")</f>
        <v>2</v>
      </c>
      <c r="AA13" s="83"/>
      <c r="AB13" s="82">
        <f>IF(AB14=4,"2")+IF(AB14=3,"1")+IF(AB14&lt;3,"0")</f>
        <v>2</v>
      </c>
      <c r="AC13" s="83"/>
      <c r="AD13" s="82">
        <f>IF(AD14=4,"2")+IF(AD14=3,"1")+IF(AD14&lt;3,"0")</f>
        <v>2</v>
      </c>
      <c r="AE13" s="83"/>
      <c r="AF13" s="82">
        <f>IF(AF14=4,"2")+IF(AF14=3,"1")+IF(AF14&lt;3,"0")</f>
        <v>0</v>
      </c>
      <c r="AG13" s="83"/>
      <c r="AH13" s="71">
        <f>SUM(F13:AG13)</f>
        <v>10</v>
      </c>
      <c r="AI13" s="92">
        <v>9</v>
      </c>
      <c r="AJ13" s="86"/>
      <c r="AK13" s="25">
        <f>AY33</f>
        <v>-74</v>
      </c>
      <c r="AL13" s="79"/>
      <c r="AU13" s="74">
        <f>IF(F13=1,"0")+IF(G14=4,$AH13)+IF(F13=2,-$AH13)</f>
        <v>10</v>
      </c>
      <c r="AV13" s="74">
        <f>IF(H13=1,"0")+IF(I14=4,$AH13)+IF(H13=2,-$AH13)</f>
        <v>10</v>
      </c>
      <c r="AW13" s="74">
        <f>IF(J13=1,"0")+IF(K14=4,$AH13)+IF(J13=2,-$AH13)</f>
        <v>10</v>
      </c>
      <c r="AX13" s="74">
        <f>IF(L13=1,"0")+IF(M14=4,$AH13)+IF(L13=2,-$AH13)</f>
        <v>-10</v>
      </c>
      <c r="AY13" s="76">
        <v>0</v>
      </c>
      <c r="AZ13" s="74">
        <f>IF(P13=1,"0")+IF(Q14=4,$AH13)+IF(P13=2,-$AH13)</f>
        <v>10</v>
      </c>
      <c r="BA13" s="74">
        <f>IF(R13=1,"0")+IF(S14=4,$AH13)+IF(R13=2,-$AH13)</f>
        <v>10</v>
      </c>
      <c r="BB13" s="74">
        <f>IF(T13=1,"0")+IF(U14=4,$AH13)+IF(T13=2,-$AH13)</f>
        <v>10</v>
      </c>
      <c r="BC13" s="74">
        <f>IF(V13=1,"0")+IF(W14=4,$AH13)+IF(V13=2,-$AH13)</f>
        <v>-10</v>
      </c>
      <c r="BD13" s="74">
        <f>IF(X13=1,"0")+IF(Y14=4,$AH13)+IF(X13=2,-$AH13)</f>
        <v>10</v>
      </c>
      <c r="BE13" s="74">
        <f>IF(Z13=1,"0")+IF(AA14=4,$AH13)+IF(Z13=2,-$AH13)</f>
        <v>-10</v>
      </c>
      <c r="BF13" s="74">
        <f>IF(AB13=1,"0")+IF(AC14=4,$AH13)+IF(AB13=2,-$AH13)</f>
        <v>-10</v>
      </c>
      <c r="BG13" s="74">
        <f>IF(AD13=1,"0")+IF(AE14=4,$AH13)+IF(AD13=2,-$AH13)</f>
        <v>-10</v>
      </c>
      <c r="BH13" s="74">
        <f>IF(AF13=1,"0")+IF(AG14=4,$AH13)+IF(AF13=2,-$AH13)</f>
        <v>0</v>
      </c>
    </row>
    <row r="14" spans="1:60" ht="12.75" customHeight="1">
      <c r="A14" s="89"/>
      <c r="B14" s="91"/>
      <c r="C14" s="89"/>
      <c r="D14" s="89"/>
      <c r="E14" s="89"/>
      <c r="F14" s="30">
        <v>2</v>
      </c>
      <c r="G14" s="29">
        <v>4</v>
      </c>
      <c r="H14" s="30">
        <v>1</v>
      </c>
      <c r="I14" s="29">
        <v>4</v>
      </c>
      <c r="J14" s="30">
        <v>2</v>
      </c>
      <c r="K14" s="29">
        <v>4</v>
      </c>
      <c r="L14" s="30">
        <v>4</v>
      </c>
      <c r="M14" s="29">
        <v>2</v>
      </c>
      <c r="N14" s="37"/>
      <c r="O14" s="38"/>
      <c r="P14" s="30">
        <v>2</v>
      </c>
      <c r="Q14" s="29">
        <v>4</v>
      </c>
      <c r="R14" s="30">
        <v>3</v>
      </c>
      <c r="S14" s="29">
        <v>4</v>
      </c>
      <c r="T14" s="30">
        <v>3</v>
      </c>
      <c r="U14" s="29">
        <v>4</v>
      </c>
      <c r="V14" s="30">
        <v>4</v>
      </c>
      <c r="W14" s="29">
        <v>2</v>
      </c>
      <c r="X14" s="30">
        <v>0</v>
      </c>
      <c r="Y14" s="29">
        <v>4</v>
      </c>
      <c r="Z14" s="30">
        <v>4</v>
      </c>
      <c r="AA14" s="29">
        <v>3</v>
      </c>
      <c r="AB14" s="30">
        <v>4</v>
      </c>
      <c r="AC14" s="29">
        <v>3</v>
      </c>
      <c r="AD14" s="30">
        <v>4</v>
      </c>
      <c r="AE14" s="29">
        <v>1</v>
      </c>
      <c r="AF14" s="30"/>
      <c r="AG14" s="39"/>
      <c r="AH14" s="72"/>
      <c r="AI14" s="93"/>
      <c r="AJ14" s="68"/>
      <c r="AK14" s="34">
        <f>(F14+H14+J14+L14+N14+P14+R14+T14+V14+X14+Z14+AB14+AD14+AF14)/(G14+I14+K14+M14+O14+Q14+S14+U14+W14+Y14+AA14+AC14+AE14+AG14)</f>
        <v>0.8461538461538461</v>
      </c>
      <c r="AL14" s="69"/>
      <c r="AU14" s="81"/>
      <c r="AV14" s="78"/>
      <c r="AW14" s="78"/>
      <c r="AX14" s="78"/>
      <c r="AY14" s="77"/>
      <c r="AZ14" s="78"/>
      <c r="BA14" s="78"/>
      <c r="BB14" s="75"/>
      <c r="BC14" s="75"/>
      <c r="BD14" s="75"/>
      <c r="BE14" s="75"/>
      <c r="BF14" s="75"/>
      <c r="BG14" s="75"/>
      <c r="BH14" s="75"/>
    </row>
    <row r="15" spans="1:60" ht="15.75" customHeight="1">
      <c r="A15" s="88">
        <v>6</v>
      </c>
      <c r="B15" s="90" t="s">
        <v>75</v>
      </c>
      <c r="C15" s="88"/>
      <c r="D15" s="88"/>
      <c r="E15" s="88"/>
      <c r="F15" s="82">
        <f>IF(F16=4,"2")+IF(F16=3,"1")+IF(F16&lt;3,"0")</f>
        <v>2</v>
      </c>
      <c r="G15" s="83"/>
      <c r="H15" s="82">
        <f>IF(H16=4,"2")+IF(H16=3,"1")+IF(H16&lt;3,"0")</f>
        <v>0</v>
      </c>
      <c r="I15" s="83"/>
      <c r="J15" s="82">
        <f>IF(J16=4,"2")+IF(J16=3,"1")+IF(J16&lt;3,"0")</f>
        <v>2</v>
      </c>
      <c r="K15" s="83"/>
      <c r="L15" s="82">
        <f>IF(L16=4,"2")+IF(L16=3,"1")+IF(L16&lt;3,"0")</f>
        <v>2</v>
      </c>
      <c r="M15" s="83"/>
      <c r="N15" s="82">
        <f>IF(N16=4,"2")+IF(N16=3,"1")+IF(N16&lt;3,"0")</f>
        <v>2</v>
      </c>
      <c r="O15" s="83"/>
      <c r="P15" s="35"/>
      <c r="Q15" s="36"/>
      <c r="R15" s="82">
        <f>IF(R16=4,"2")+IF(R16=3,"1")+IF(R16&lt;3,"0")</f>
        <v>0</v>
      </c>
      <c r="S15" s="83"/>
      <c r="T15" s="82">
        <f>IF(T16=4,"2")+IF(T16=3,"1")+IF(T16&lt;3,"0")</f>
        <v>0</v>
      </c>
      <c r="U15" s="83"/>
      <c r="V15" s="82">
        <f>IF(V16=4,"2")+IF(V16=3,"1")+IF(V16&lt;3,"0")</f>
        <v>2</v>
      </c>
      <c r="W15" s="83"/>
      <c r="X15" s="82">
        <v>0</v>
      </c>
      <c r="Y15" s="83"/>
      <c r="Z15" s="82">
        <f>IF(Z16=4,"2")+IF(Z16=3,"1")+IF(Z16&lt;3,"0")</f>
        <v>2</v>
      </c>
      <c r="AA15" s="83"/>
      <c r="AB15" s="82">
        <f>IF(AB16=4,"2")+IF(AB16=3,"1")+IF(AB16&lt;3,"0")</f>
        <v>0</v>
      </c>
      <c r="AC15" s="83"/>
      <c r="AD15" s="82">
        <f>IF(AD16=4,"2")+IF(AD16=3,"1")+IF(AD16&lt;3,"0")</f>
        <v>2</v>
      </c>
      <c r="AE15" s="83"/>
      <c r="AF15" s="82">
        <f>IF(AF16=4,"2")+IF(AF16=3,"1")+IF(AF16&lt;3,"0")</f>
        <v>0</v>
      </c>
      <c r="AG15" s="83"/>
      <c r="AH15" s="71">
        <f>SUM(F15:AG15)</f>
        <v>14</v>
      </c>
      <c r="AI15" s="92">
        <v>6</v>
      </c>
      <c r="AJ15" s="86"/>
      <c r="AK15" s="25">
        <f>AZ33</f>
        <v>-38</v>
      </c>
      <c r="AL15" s="79"/>
      <c r="AU15" s="74">
        <f>IF(F15=1,"0")+IF(G16=4,$AH15)+IF(F15=2,-$AH15)</f>
        <v>-14</v>
      </c>
      <c r="AV15" s="74">
        <f>IF(H15=1,"0")+IF(I16=4,$AH15)+IF(H15=2,-$AH15)</f>
        <v>14</v>
      </c>
      <c r="AW15" s="74">
        <f>IF(J15=1,"0")+IF(K16=4,$AH15)+IF(J15=2,-$AH15)</f>
        <v>-14</v>
      </c>
      <c r="AX15" s="74">
        <f>IF(L15=1,"0")+IF(M16=4,$AH15)+IF(L15=2,-$AH15)</f>
        <v>-14</v>
      </c>
      <c r="AY15" s="74">
        <f>IF(N15=1,"0")+IF(O16=4,$AH15)+IF(N15=2,-$AH15)</f>
        <v>-14</v>
      </c>
      <c r="AZ15" s="76">
        <v>0</v>
      </c>
      <c r="BA15" s="74">
        <f>IF(R15=1,"0")+IF(S16=4,$AH15)+IF(R15=2,-$AH15)</f>
        <v>14</v>
      </c>
      <c r="BB15" s="74">
        <f>IF(T15=1,"0")+IF(U16=4,$AH15)+IF(T15=2,-$AH15)</f>
        <v>14</v>
      </c>
      <c r="BC15" s="74">
        <f>IF(V15=1,"0")+IF(W16=4,$AH15)+IF(V15=2,-$AH15)</f>
        <v>-14</v>
      </c>
      <c r="BD15" s="74">
        <f>IF(X15=1,"0")+IF(Y16=4,$AH15)+IF(X15=2,-$AH15)</f>
        <v>14</v>
      </c>
      <c r="BE15" s="74">
        <f>IF(Z15=1,"0")+IF(AA16=4,$AH15)+IF(Z15=2,-$AH15)</f>
        <v>-14</v>
      </c>
      <c r="BF15" s="74">
        <f>IF(AB15=1,"0")+IF(AC16=4,$AH15)+IF(AB15=2,-$AH15)</f>
        <v>14</v>
      </c>
      <c r="BG15" s="74">
        <f>IF(AD15=1,"0")+IF(AE16=4,$AH15)+IF(AD15=2,-$AH15)</f>
        <v>-14</v>
      </c>
      <c r="BH15" s="74">
        <f>IF(AF15=1,"0")+IF(AG16=4,$AH15)+IF(AF15=2,-$AH15)</f>
        <v>0</v>
      </c>
    </row>
    <row r="16" spans="1:60" ht="12.75" customHeight="1">
      <c r="A16" s="89"/>
      <c r="B16" s="91"/>
      <c r="C16" s="89"/>
      <c r="D16" s="89"/>
      <c r="E16" s="89"/>
      <c r="F16" s="30">
        <v>4</v>
      </c>
      <c r="G16" s="29">
        <v>3</v>
      </c>
      <c r="H16" s="30">
        <v>1</v>
      </c>
      <c r="I16" s="29">
        <v>4</v>
      </c>
      <c r="J16" s="30">
        <v>4</v>
      </c>
      <c r="K16" s="29">
        <v>0</v>
      </c>
      <c r="L16" s="30">
        <v>4</v>
      </c>
      <c r="M16" s="29">
        <v>3</v>
      </c>
      <c r="N16" s="30">
        <v>4</v>
      </c>
      <c r="O16" s="29">
        <v>2</v>
      </c>
      <c r="P16" s="37"/>
      <c r="Q16" s="38"/>
      <c r="R16" s="30">
        <v>1</v>
      </c>
      <c r="S16" s="29">
        <v>4</v>
      </c>
      <c r="T16" s="30">
        <v>0</v>
      </c>
      <c r="U16" s="29">
        <v>4</v>
      </c>
      <c r="V16" s="30">
        <v>4</v>
      </c>
      <c r="W16" s="29">
        <v>3</v>
      </c>
      <c r="X16" s="30">
        <v>3</v>
      </c>
      <c r="Y16" s="29">
        <v>4</v>
      </c>
      <c r="Z16" s="30">
        <v>4</v>
      </c>
      <c r="AA16" s="29">
        <v>2</v>
      </c>
      <c r="AB16" s="30">
        <v>1</v>
      </c>
      <c r="AC16" s="29">
        <v>4</v>
      </c>
      <c r="AD16" s="30">
        <v>4</v>
      </c>
      <c r="AE16" s="29">
        <v>1</v>
      </c>
      <c r="AF16" s="30"/>
      <c r="AG16" s="39"/>
      <c r="AH16" s="72"/>
      <c r="AI16" s="93"/>
      <c r="AJ16" s="68"/>
      <c r="AK16" s="34">
        <f>(F16+H16+J16+L16+N16+P16+R16+T16+V16+X16+Z16+AB16+AD16+AF16)/(G16+I16+K16+M16+O16+Q16+S16+U16+W16+Y16+AA16+AC16+AE16+AG16)</f>
        <v>1</v>
      </c>
      <c r="AL16" s="69"/>
      <c r="AU16" s="81"/>
      <c r="AV16" s="78"/>
      <c r="AW16" s="78"/>
      <c r="AX16" s="78"/>
      <c r="AY16" s="78"/>
      <c r="AZ16" s="77"/>
      <c r="BA16" s="78"/>
      <c r="BB16" s="75"/>
      <c r="BC16" s="75"/>
      <c r="BD16" s="75"/>
      <c r="BE16" s="75"/>
      <c r="BF16" s="75"/>
      <c r="BG16" s="75"/>
      <c r="BH16" s="75"/>
    </row>
    <row r="17" spans="1:60" ht="15.75" customHeight="1">
      <c r="A17" s="88">
        <v>7</v>
      </c>
      <c r="B17" s="90" t="s">
        <v>76</v>
      </c>
      <c r="C17" s="88"/>
      <c r="D17" s="88"/>
      <c r="E17" s="88"/>
      <c r="F17" s="82">
        <f>IF(F18=4,"2")+IF(F18=3,"1")+IF(F18&lt;3,"0")</f>
        <v>2</v>
      </c>
      <c r="G17" s="83"/>
      <c r="H17" s="82">
        <f>IF(H18=4,"2")+IF(H18=3,"1")+IF(H18&lt;3,"0")</f>
        <v>2</v>
      </c>
      <c r="I17" s="83"/>
      <c r="J17" s="82">
        <f>IF(J18=4,"2")+IF(J18=3,"1")+IF(J18&lt;3,"0")</f>
        <v>0</v>
      </c>
      <c r="K17" s="83"/>
      <c r="L17" s="82">
        <f>IF(L18=4,"2")+IF(L18=3,"1")+IF(L18&lt;3,"0")</f>
        <v>2</v>
      </c>
      <c r="M17" s="83"/>
      <c r="N17" s="82">
        <f>IF(N18=4,"2")+IF(N18=3,"1")+IF(N18&lt;3,"0")</f>
        <v>2</v>
      </c>
      <c r="O17" s="83"/>
      <c r="P17" s="82">
        <f>IF(P18=4,"2")+IF(P18=3,"1")+IF(P18&lt;3,"0")</f>
        <v>2</v>
      </c>
      <c r="Q17" s="83"/>
      <c r="R17" s="35"/>
      <c r="S17" s="36"/>
      <c r="T17" s="82">
        <f>IF(T18=4,"2")+IF(T18=3,"1")+IF(T18&lt;3,"0")</f>
        <v>2</v>
      </c>
      <c r="U17" s="83"/>
      <c r="V17" s="82">
        <f>IF(V18=4,"2")+IF(V18=3,"1")+IF(V18&lt;3,"0")</f>
        <v>2</v>
      </c>
      <c r="W17" s="83"/>
      <c r="X17" s="82">
        <f>IF(X18=4,"2")+IF(X18=3,"1")+IF(X18&lt;3,"0")</f>
        <v>0</v>
      </c>
      <c r="Y17" s="83"/>
      <c r="Z17" s="82">
        <f>IF(Z18=4,"2")+IF(Z18=3,"1")+IF(Z18&lt;3,"0")</f>
        <v>2</v>
      </c>
      <c r="AA17" s="83"/>
      <c r="AB17" s="82">
        <f>IF(AB18=4,"2")+IF(AB18=3,"1")+IF(AB18&lt;3,"0")</f>
        <v>0</v>
      </c>
      <c r="AC17" s="83"/>
      <c r="AD17" s="82">
        <f>IF(AD18=4,"2")+IF(AD18=3,"1")+IF(AD18&lt;3,"0")</f>
        <v>2</v>
      </c>
      <c r="AE17" s="83"/>
      <c r="AF17" s="82">
        <f>IF(AF18=4,"2")+IF(AF18=3,"1")+IF(AF18&lt;3,"0")</f>
        <v>0</v>
      </c>
      <c r="AG17" s="83"/>
      <c r="AH17" s="71">
        <f>SUM(F17:AG17)</f>
        <v>18</v>
      </c>
      <c r="AI17" s="94">
        <v>3</v>
      </c>
      <c r="AJ17" s="86"/>
      <c r="AK17" s="25">
        <f>BA33</f>
        <v>50</v>
      </c>
      <c r="AL17" s="79"/>
      <c r="AU17" s="74">
        <f>IF(F17=1,"0")+IF(G18=4,$AH17)+IF(F17=2,-$AH17)</f>
        <v>-18</v>
      </c>
      <c r="AV17" s="74">
        <f>IF(H17=1,"0")+IF(I18=4,$AH17)+IF(H17=2,-$AH17)</f>
        <v>-18</v>
      </c>
      <c r="AW17" s="74">
        <f>IF(J17=1,"0")+IF(K18=4,$AH17)+IF(J17=2,-$AH17)</f>
        <v>18</v>
      </c>
      <c r="AX17" s="74">
        <f>IF(L17=1,"0")+IF(M18=4,$AH17)+IF(L17=2,-$AH17)</f>
        <v>-18</v>
      </c>
      <c r="AY17" s="74">
        <f>IF(N17=1,"0")+IF(O18=4,$AH17)+IF(N17=2,-$AH17)</f>
        <v>-18</v>
      </c>
      <c r="AZ17" s="74">
        <f>IF(P17=1,"0")+IF(Q18=4,$AH17)+IF(P17=2,-$AH17)</f>
        <v>-18</v>
      </c>
      <c r="BA17" s="76">
        <v>0</v>
      </c>
      <c r="BB17" s="74">
        <f>IF(T17=1,"0")+IF(U18=4,$AH17)+IF(T17=2,-$AH17)</f>
        <v>-18</v>
      </c>
      <c r="BC17" s="74">
        <f>IF(V17=1,"0")+IF(W18=4,$AH17)+IF(V17=2,-$AH17)</f>
        <v>-18</v>
      </c>
      <c r="BD17" s="74">
        <f>IF(X17=1,"0")+IF(Y18=4,$AH17)+IF(X17=2,-$AH17)</f>
        <v>18</v>
      </c>
      <c r="BE17" s="74">
        <f>IF(Z17=1,"0")+IF(AA18=4,$AH17)+IF(Z17=2,-$AH17)</f>
        <v>-18</v>
      </c>
      <c r="BF17" s="74">
        <f>IF(AB17=1,"0")+IF(AC18=4,$AH17)+IF(AB17=2,-$AH17)</f>
        <v>18</v>
      </c>
      <c r="BG17" s="74">
        <f>IF(AD17=1,"0")+IF(AE18=4,$AH17)+IF(AD17=2,-$AH17)</f>
        <v>-18</v>
      </c>
      <c r="BH17" s="74">
        <f>IF(AF17=1,"0")+IF(AG18=4,$AH17)+IF(AF17=2,-$AH17)</f>
        <v>0</v>
      </c>
    </row>
    <row r="18" spans="1:60" ht="12.75" customHeight="1">
      <c r="A18" s="89"/>
      <c r="B18" s="91"/>
      <c r="C18" s="89"/>
      <c r="D18" s="89"/>
      <c r="E18" s="89"/>
      <c r="F18" s="30">
        <v>4</v>
      </c>
      <c r="G18" s="29">
        <v>3</v>
      </c>
      <c r="H18" s="30">
        <v>4</v>
      </c>
      <c r="I18" s="29">
        <v>2</v>
      </c>
      <c r="J18" s="30">
        <v>2</v>
      </c>
      <c r="K18" s="29">
        <v>4</v>
      </c>
      <c r="L18" s="30">
        <v>4</v>
      </c>
      <c r="M18" s="29">
        <v>2</v>
      </c>
      <c r="N18" s="30">
        <v>4</v>
      </c>
      <c r="O18" s="29">
        <v>3</v>
      </c>
      <c r="P18" s="30">
        <v>4</v>
      </c>
      <c r="Q18" s="29">
        <v>1</v>
      </c>
      <c r="R18" s="37"/>
      <c r="S18" s="38"/>
      <c r="T18" s="30">
        <v>4</v>
      </c>
      <c r="U18" s="29">
        <v>3</v>
      </c>
      <c r="V18" s="30">
        <v>4</v>
      </c>
      <c r="W18" s="29">
        <v>2</v>
      </c>
      <c r="X18" s="30">
        <v>2</v>
      </c>
      <c r="Y18" s="29">
        <v>4</v>
      </c>
      <c r="Z18" s="30">
        <v>4</v>
      </c>
      <c r="AA18" s="29">
        <v>0</v>
      </c>
      <c r="AB18" s="30">
        <v>1</v>
      </c>
      <c r="AC18" s="29">
        <v>4</v>
      </c>
      <c r="AD18" s="30">
        <v>4</v>
      </c>
      <c r="AE18" s="29">
        <v>1</v>
      </c>
      <c r="AF18" s="30"/>
      <c r="AG18" s="39"/>
      <c r="AH18" s="72"/>
      <c r="AI18" s="95"/>
      <c r="AJ18" s="68"/>
      <c r="AK18" s="34">
        <f>(F18+H18+J18+L18+N18+P18+R18+T18+V18+X18+Z18+AB18+AD18+AF18)/(G18+I18+K18+M18+O18+Q18+S18+U18+W18+Y18+AA18+AC18+AE18+AG18)</f>
        <v>1.4137931034482758</v>
      </c>
      <c r="AL18" s="69"/>
      <c r="AU18" s="81"/>
      <c r="AV18" s="78"/>
      <c r="AW18" s="78"/>
      <c r="AX18" s="78"/>
      <c r="AY18" s="78"/>
      <c r="AZ18" s="78"/>
      <c r="BA18" s="77"/>
      <c r="BB18" s="75"/>
      <c r="BC18" s="75"/>
      <c r="BD18" s="75"/>
      <c r="BE18" s="75"/>
      <c r="BF18" s="75"/>
      <c r="BG18" s="75"/>
      <c r="BH18" s="75"/>
    </row>
    <row r="19" spans="1:60" ht="15.75" customHeight="1">
      <c r="A19" s="88">
        <v>8</v>
      </c>
      <c r="B19" s="90" t="s">
        <v>77</v>
      </c>
      <c r="C19" s="88"/>
      <c r="D19" s="88"/>
      <c r="E19" s="88"/>
      <c r="F19" s="82">
        <f>IF(F20=4,"2")+IF(F20=3,"1")+IF(F20&lt;3,"0")</f>
        <v>2</v>
      </c>
      <c r="G19" s="83"/>
      <c r="H19" s="82">
        <f>IF(H20=4,"2")+IF(H20=3,"1")+IF(H20&lt;3,"0")</f>
        <v>0</v>
      </c>
      <c r="I19" s="83"/>
      <c r="J19" s="82">
        <f>IF(J20=4,"2")+IF(J20=3,"1")+IF(J20&lt;3,"0")</f>
        <v>2</v>
      </c>
      <c r="K19" s="83"/>
      <c r="L19" s="82">
        <f>IF(L20=4,"2")+IF(L20=3,"1")+IF(L20&lt;3,"0")</f>
        <v>2</v>
      </c>
      <c r="M19" s="83"/>
      <c r="N19" s="82">
        <f>IF(N20=4,"2")+IF(N20=3,"1")+IF(N20&lt;3,"0")</f>
        <v>2</v>
      </c>
      <c r="O19" s="83"/>
      <c r="P19" s="82">
        <f>IF(P20=4,"2")+IF(P20=3,"1")+IF(P20&lt;3,"0")</f>
        <v>2</v>
      </c>
      <c r="Q19" s="83"/>
      <c r="R19" s="82">
        <v>0</v>
      </c>
      <c r="S19" s="83"/>
      <c r="T19" s="35"/>
      <c r="U19" s="36"/>
      <c r="V19" s="82">
        <f>IF(V20=4,"2")+IF(V20=3,"1")+IF(V20&lt;3,"0")</f>
        <v>2</v>
      </c>
      <c r="W19" s="83"/>
      <c r="X19" s="82">
        <f>IF(X20=4,"2")+IF(X20=3,"1")+IF(X20&lt;3,"0")</f>
        <v>0</v>
      </c>
      <c r="Y19" s="83"/>
      <c r="Z19" s="82">
        <f>IF(Z20=4,"2")+IF(Z20=3,"1")+IF(Z20&lt;3,"0")</f>
        <v>2</v>
      </c>
      <c r="AA19" s="83"/>
      <c r="AB19" s="82">
        <f>IF(AB20=4,"2")+IF(AB20=3,"1")+IF(AB20&lt;3,"0")</f>
        <v>2</v>
      </c>
      <c r="AC19" s="83"/>
      <c r="AD19" s="82">
        <f>IF(AD20=4,"2")+IF(AD20=3,"1")+IF(AD20&lt;3,"0")</f>
        <v>2</v>
      </c>
      <c r="AE19" s="83"/>
      <c r="AF19" s="82">
        <f>IF(AF20=4,"2")+IF(AF20=3,"1")+IF(AF20&lt;3,"0")</f>
        <v>0</v>
      </c>
      <c r="AG19" s="83"/>
      <c r="AH19" s="71">
        <f>SUM(F19:AG19)</f>
        <v>18</v>
      </c>
      <c r="AI19" s="92">
        <v>4</v>
      </c>
      <c r="AJ19" s="86"/>
      <c r="AK19" s="25">
        <f>BB33</f>
        <v>26</v>
      </c>
      <c r="AL19" s="79"/>
      <c r="AU19" s="74">
        <f>IF(F19=1,"0")+IF(G20=4,$AH19)+IF(F19=2,-$AH19)</f>
        <v>-18</v>
      </c>
      <c r="AV19" s="74">
        <f>IF(H19=1,"0")+IF(I20=4,$AH19)+IF(H19=2,-$AH19)</f>
        <v>18</v>
      </c>
      <c r="AW19" s="74">
        <f>IF(J19=1,"0")+IF(K20=4,$AH19)+IF(J19=2,-$AH19)</f>
        <v>-18</v>
      </c>
      <c r="AX19" s="74">
        <f>IF(L19=1,"0")+IF(M20=4,$AH19)+IF(L19=2,-$AH19)</f>
        <v>-18</v>
      </c>
      <c r="AY19" s="74">
        <f>IF(N19=1,"0")+IF(O20=4,$AH19)+IF(N19=2,-$AH19)</f>
        <v>-18</v>
      </c>
      <c r="AZ19" s="74">
        <f>IF(P19=1,"0")+IF(Q20=4,$AH19)+IF(P19=2,-$AH19)</f>
        <v>-18</v>
      </c>
      <c r="BA19" s="74">
        <f>IF(R19=1,"0")+IF(S20=4,$AH19)+IF(R19=2,-$AH19)</f>
        <v>18</v>
      </c>
      <c r="BB19" s="76">
        <v>0</v>
      </c>
      <c r="BC19" s="74">
        <f>IF(V19=1,"0")+IF(W20=4,$AH19)+IF(V19=2,-$AH19)</f>
        <v>-18</v>
      </c>
      <c r="BD19" s="74">
        <f>IF(X19=1,"0")+IF(Y20=4,$AH19)+IF(X19=2,-$AH19)</f>
        <v>18</v>
      </c>
      <c r="BE19" s="74">
        <f>IF(Z19=1,"0")+IF(AA20=4,$AH19)+IF(Z19=2,-$AH19)</f>
        <v>-18</v>
      </c>
      <c r="BF19" s="74">
        <f>IF(AB19=1,"0")+IF(AC20=4,$AH19)+IF(AB19=2,-$AH19)</f>
        <v>-18</v>
      </c>
      <c r="BG19" s="74">
        <f>IF(AD19=1,"0")+IF(AE20=4,$AH19)+IF(AD19=2,-$AH19)</f>
        <v>-18</v>
      </c>
      <c r="BH19" s="74">
        <f>IF(AF19=1,"0")+IF(AG20=4,$AH19)+IF(AF19=2,-$AH19)</f>
        <v>0</v>
      </c>
    </row>
    <row r="20" spans="1:60" ht="12.75" customHeight="1">
      <c r="A20" s="89"/>
      <c r="B20" s="91"/>
      <c r="C20" s="89"/>
      <c r="D20" s="89"/>
      <c r="E20" s="89"/>
      <c r="F20" s="30">
        <v>4</v>
      </c>
      <c r="G20" s="29">
        <v>1</v>
      </c>
      <c r="H20" s="30">
        <v>2</v>
      </c>
      <c r="I20" s="29">
        <v>4</v>
      </c>
      <c r="J20" s="30">
        <v>4</v>
      </c>
      <c r="K20" s="29">
        <v>0</v>
      </c>
      <c r="L20" s="30">
        <v>4</v>
      </c>
      <c r="M20" s="29">
        <v>0</v>
      </c>
      <c r="N20" s="30">
        <v>4</v>
      </c>
      <c r="O20" s="29">
        <v>3</v>
      </c>
      <c r="P20" s="30">
        <v>4</v>
      </c>
      <c r="Q20" s="29">
        <v>0</v>
      </c>
      <c r="R20" s="30">
        <v>3</v>
      </c>
      <c r="S20" s="29">
        <v>4</v>
      </c>
      <c r="T20" s="37"/>
      <c r="U20" s="38"/>
      <c r="V20" s="30">
        <v>4</v>
      </c>
      <c r="W20" s="29">
        <v>0</v>
      </c>
      <c r="X20" s="30">
        <v>1</v>
      </c>
      <c r="Y20" s="29">
        <v>4</v>
      </c>
      <c r="Z20" s="30">
        <v>4</v>
      </c>
      <c r="AA20" s="29">
        <v>3</v>
      </c>
      <c r="AB20" s="30">
        <v>4</v>
      </c>
      <c r="AC20" s="29">
        <v>1</v>
      </c>
      <c r="AD20" s="30">
        <v>4</v>
      </c>
      <c r="AE20" s="29">
        <v>1</v>
      </c>
      <c r="AF20" s="30"/>
      <c r="AG20" s="39"/>
      <c r="AH20" s="72"/>
      <c r="AI20" s="93"/>
      <c r="AJ20" s="68"/>
      <c r="AK20" s="34">
        <f>(F20+H20+J20+L20+N20+P20+R20+T20+V20+X20+Z20+AB20+AD20+AF20)/(G20+I20+K20+M20+O20+Q20+S20+U20+W20+Y20+AA20+AC20+AE20+AG20)</f>
        <v>2</v>
      </c>
      <c r="AL20" s="69"/>
      <c r="AU20" s="81"/>
      <c r="AV20" s="78"/>
      <c r="AW20" s="78"/>
      <c r="AX20" s="78"/>
      <c r="AY20" s="78"/>
      <c r="AZ20" s="78"/>
      <c r="BA20" s="78"/>
      <c r="BB20" s="77"/>
      <c r="BC20" s="75"/>
      <c r="BD20" s="75"/>
      <c r="BE20" s="75"/>
      <c r="BF20" s="75"/>
      <c r="BG20" s="75"/>
      <c r="BH20" s="75"/>
    </row>
    <row r="21" spans="1:60" ht="15.75" customHeight="1">
      <c r="A21" s="88">
        <v>9</v>
      </c>
      <c r="B21" s="90" t="s">
        <v>78</v>
      </c>
      <c r="C21" s="88"/>
      <c r="D21" s="88"/>
      <c r="E21" s="88"/>
      <c r="F21" s="82">
        <f>IF(F22=4,"2")+IF(F22=3,"1")+IF(F22&lt;3,"0")</f>
        <v>2</v>
      </c>
      <c r="G21" s="83"/>
      <c r="H21" s="82">
        <f>IF(H22=4,"2")+IF(H22=3,"1")+IF(H22&lt;3,"0")</f>
        <v>0</v>
      </c>
      <c r="I21" s="83"/>
      <c r="J21" s="82">
        <f>IF(J22=4,"2")+IF(J22=3,"1")+IF(J22&lt;3,"0")</f>
        <v>0</v>
      </c>
      <c r="K21" s="83"/>
      <c r="L21" s="82">
        <f>IF(L22=4,"2")+IF(L22=3,"1")+IF(L22&lt;3,"0")</f>
        <v>2</v>
      </c>
      <c r="M21" s="83"/>
      <c r="N21" s="82">
        <f>IF(N22=4,"2")+IF(N22=3,"1")+IF(N22&lt;3,"0")</f>
        <v>0</v>
      </c>
      <c r="O21" s="83"/>
      <c r="P21" s="82">
        <v>0</v>
      </c>
      <c r="Q21" s="83"/>
      <c r="R21" s="82">
        <v>0</v>
      </c>
      <c r="S21" s="83"/>
      <c r="T21" s="82">
        <f>IF(T22=4,"2")+IF(T22=3,"1")+IF(T22&lt;3,"0")</f>
        <v>0</v>
      </c>
      <c r="U21" s="83"/>
      <c r="V21" s="35"/>
      <c r="W21" s="36"/>
      <c r="X21" s="82">
        <f>IF(X22=4,"2")+IF(X22=3,"1")+IF(X22&lt;3,"0")</f>
        <v>2</v>
      </c>
      <c r="Y21" s="83"/>
      <c r="Z21" s="82">
        <f>IF(Z22=4,"2")+IF(Z22=3,"1")+IF(Z22&lt;3,"0")</f>
        <v>0</v>
      </c>
      <c r="AA21" s="83"/>
      <c r="AB21" s="82">
        <f>IF(AB22=4,"2")+IF(AB22=3,"1")+IF(AB22&lt;3,"0")</f>
        <v>0</v>
      </c>
      <c r="AC21" s="83"/>
      <c r="AD21" s="82">
        <f>IF(AD22=4,"2")+IF(AD22=3,"1")+IF(AD22&lt;3,"0")</f>
        <v>2</v>
      </c>
      <c r="AE21" s="83"/>
      <c r="AF21" s="82">
        <f>IF(AF22=4,"2")+IF(AF22=3,"1")+IF(AF22&lt;3,"0")</f>
        <v>0</v>
      </c>
      <c r="AG21" s="83"/>
      <c r="AH21" s="71">
        <f>SUM(F21:AG21)</f>
        <v>8</v>
      </c>
      <c r="AI21" s="92">
        <v>10</v>
      </c>
      <c r="AJ21" s="86"/>
      <c r="AK21" s="25">
        <f>BC33</f>
        <v>-76</v>
      </c>
      <c r="AL21" s="79"/>
      <c r="AU21" s="74">
        <f>IF(F21=1,"0")+IF(G22=4,$AH21)+IF(F21=2,-$AH21)</f>
        <v>-8</v>
      </c>
      <c r="AV21" s="74">
        <f>IF(H21=1,"0")+IF(I22=4,$AH21)+IF(H21=2,-$AH21)</f>
        <v>8</v>
      </c>
      <c r="AW21" s="74">
        <f>IF(J21=1,"0")+IF(K22=4,$AH21)+IF(J21=2,-$AH21)</f>
        <v>8</v>
      </c>
      <c r="AX21" s="74">
        <f>IF(L21=1,"0")+IF(M22=4,$AH21)+IF(L21=2,-$AH21)</f>
        <v>-8</v>
      </c>
      <c r="AY21" s="74">
        <f>IF(N21=1,"0")+IF(O22=4,$AH21)+IF(N21=2,-$AH21)</f>
        <v>8</v>
      </c>
      <c r="AZ21" s="74">
        <f>IF(P21=1,"0")+IF(Q22=4,$AH21)+IF(P21=2,-$AH21)</f>
        <v>8</v>
      </c>
      <c r="BA21" s="74">
        <f>IF(R21=1,"0")+IF(S22=4,$AH21)+IF(R21=2,-$AH21)</f>
        <v>8</v>
      </c>
      <c r="BB21" s="74">
        <f>IF(T21=1,"0")+IF(U22=4,$AH21)+IF(T21=2,-$AH21)</f>
        <v>8</v>
      </c>
      <c r="BC21" s="76">
        <v>0</v>
      </c>
      <c r="BD21" s="74">
        <f>IF(X21=1,"0")+IF(Y22=4,$AH21)+IF(X21=2,-$AH21)</f>
        <v>-8</v>
      </c>
      <c r="BE21" s="74">
        <f>IF(Z21=1,"0")+IF(AA22=4,$AH21)+IF(Z21=2,-$AH21)</f>
        <v>8</v>
      </c>
      <c r="BF21" s="74">
        <f>IF(AB21=1,"0")+IF(AC22=4,$AH21)+IF(AB21=2,-$AH21)</f>
        <v>8</v>
      </c>
      <c r="BG21" s="74">
        <f>IF(AD21=1,"0")+IF(AE22=4,$AH21)+IF(AD21=2,-$AH21)</f>
        <v>-8</v>
      </c>
      <c r="BH21" s="74">
        <f>IF(AF21=1,"0")+IF(AG22=4,$AH21)+IF(AF21=2,-$AH21)</f>
        <v>0</v>
      </c>
    </row>
    <row r="22" spans="1:60" ht="12.75" customHeight="1">
      <c r="A22" s="89"/>
      <c r="B22" s="91"/>
      <c r="C22" s="89"/>
      <c r="D22" s="89"/>
      <c r="E22" s="89"/>
      <c r="F22" s="30">
        <v>4</v>
      </c>
      <c r="G22" s="29">
        <v>2</v>
      </c>
      <c r="H22" s="30">
        <v>0</v>
      </c>
      <c r="I22" s="29">
        <v>4</v>
      </c>
      <c r="J22" s="30">
        <v>1</v>
      </c>
      <c r="K22" s="29">
        <v>4</v>
      </c>
      <c r="L22" s="30">
        <v>4</v>
      </c>
      <c r="M22" s="29">
        <v>0</v>
      </c>
      <c r="N22" s="30">
        <v>2</v>
      </c>
      <c r="O22" s="29">
        <v>4</v>
      </c>
      <c r="P22" s="30">
        <v>3</v>
      </c>
      <c r="Q22" s="29">
        <v>4</v>
      </c>
      <c r="R22" s="30">
        <v>2</v>
      </c>
      <c r="S22" s="29">
        <v>4</v>
      </c>
      <c r="T22" s="30">
        <v>0</v>
      </c>
      <c r="U22" s="29">
        <v>4</v>
      </c>
      <c r="V22" s="37"/>
      <c r="W22" s="38"/>
      <c r="X22" s="30">
        <v>4</v>
      </c>
      <c r="Y22" s="29">
        <v>1</v>
      </c>
      <c r="Z22" s="30">
        <v>2</v>
      </c>
      <c r="AA22" s="29">
        <v>4</v>
      </c>
      <c r="AB22" s="30">
        <v>2</v>
      </c>
      <c r="AC22" s="29">
        <v>4</v>
      </c>
      <c r="AD22" s="30">
        <v>4</v>
      </c>
      <c r="AE22" s="29">
        <v>3</v>
      </c>
      <c r="AF22" s="30"/>
      <c r="AG22" s="39"/>
      <c r="AH22" s="72"/>
      <c r="AI22" s="93"/>
      <c r="AJ22" s="68"/>
      <c r="AK22" s="34">
        <f>(F22+H22+J22+L22+N22+P22+R22+T22+V22+X22+Z22+AB22+AD22+AF22)/(G22+I22+K22+M22+O22+Q22+S22+U22+W22+Y22+AA22+AC22+AE22+AG22)</f>
        <v>0.7368421052631579</v>
      </c>
      <c r="AL22" s="69"/>
      <c r="AU22" s="81"/>
      <c r="AV22" s="78"/>
      <c r="AW22" s="78"/>
      <c r="AX22" s="78"/>
      <c r="AY22" s="78"/>
      <c r="AZ22" s="78"/>
      <c r="BA22" s="78"/>
      <c r="BB22" s="75"/>
      <c r="BC22" s="77"/>
      <c r="BD22" s="75"/>
      <c r="BE22" s="75"/>
      <c r="BF22" s="75"/>
      <c r="BG22" s="75"/>
      <c r="BH22" s="75"/>
    </row>
    <row r="23" spans="1:60" ht="15.75" customHeight="1">
      <c r="A23" s="88">
        <v>10</v>
      </c>
      <c r="B23" s="90" t="s">
        <v>79</v>
      </c>
      <c r="C23" s="88"/>
      <c r="D23" s="88"/>
      <c r="E23" s="88"/>
      <c r="F23" s="82">
        <f>IF(F24=4,"2")+IF(F24=3,"1")+IF(F24&lt;3,"0")</f>
        <v>2</v>
      </c>
      <c r="G23" s="83"/>
      <c r="H23" s="82">
        <f>IF(H24=4,"2")+IF(H24=3,"1")+IF(H24&lt;3,"0")</f>
        <v>0</v>
      </c>
      <c r="I23" s="83"/>
      <c r="J23" s="82">
        <f>IF(J24=4,"2")+IF(J24=3,"1")+IF(J24&lt;3,"0")</f>
        <v>2</v>
      </c>
      <c r="K23" s="83"/>
      <c r="L23" s="82">
        <f>IF(L24=4,"2")+IF(L24=3,"1")+IF(L24&lt;3,"0")</f>
        <v>2</v>
      </c>
      <c r="M23" s="83"/>
      <c r="N23" s="82">
        <f>IF(N24=4,"2")+IF(N24=3,"1")+IF(N24&lt;3,"0")</f>
        <v>2</v>
      </c>
      <c r="O23" s="83"/>
      <c r="P23" s="82">
        <f>IF(P24=4,"2")+IF(P24=3,"1")+IF(P24&lt;3,"0")</f>
        <v>2</v>
      </c>
      <c r="Q23" s="83"/>
      <c r="R23" s="82">
        <f>IF(R24=4,"2")+IF(R24=3,"1")+IF(R24&lt;3,"0")</f>
        <v>2</v>
      </c>
      <c r="S23" s="83"/>
      <c r="T23" s="82">
        <f>IF(T24=4,"2")+IF(T24=3,"1")+IF(T24&lt;3,"0")</f>
        <v>2</v>
      </c>
      <c r="U23" s="83"/>
      <c r="V23" s="82">
        <f>IF(V24=4,"2")+IF(V24=3,"1")+IF(V24&lt;3,"0")</f>
        <v>0</v>
      </c>
      <c r="W23" s="83"/>
      <c r="X23" s="35"/>
      <c r="Y23" s="36"/>
      <c r="Z23" s="82">
        <f>IF(Z24=4,"2")+IF(Z24=3,"1")+IF(Z24&lt;3,"0")</f>
        <v>2</v>
      </c>
      <c r="AA23" s="83"/>
      <c r="AB23" s="82">
        <f>IF(AB24=4,"2")+IF(AB24=3,"1")+IF(AB24&lt;3,"0")</f>
        <v>0</v>
      </c>
      <c r="AC23" s="83"/>
      <c r="AD23" s="82">
        <f>IF(AD24=4,"2")+IF(AD24=3,"1")+IF(AD24&lt;3,"0")</f>
        <v>2</v>
      </c>
      <c r="AE23" s="83"/>
      <c r="AF23" s="82">
        <f>IF(AF24=4,"2")+IF(AF24=3,"1")+IF(AF24&lt;3,"0")</f>
        <v>0</v>
      </c>
      <c r="AG23" s="83"/>
      <c r="AH23" s="71">
        <f>SUM(F23:AG23)</f>
        <v>18</v>
      </c>
      <c r="AI23" s="73">
        <v>2</v>
      </c>
      <c r="AJ23" s="86"/>
      <c r="AK23" s="25">
        <f>BD33</f>
        <v>50</v>
      </c>
      <c r="AL23" s="79"/>
      <c r="AU23" s="74">
        <f>IF(F23=1,"0")+IF(G24=4,$AH23)+IF(F23=2,-$AH23)</f>
        <v>-18</v>
      </c>
      <c r="AV23" s="74">
        <f>IF(H23=1,"0")+IF(I24=4,$AH23)+IF(H23=2,-$AH23)</f>
        <v>18</v>
      </c>
      <c r="AW23" s="74">
        <f>IF(J23=1,"0")+IF(K24=4,$AH23)+IF(J23=2,-$AH23)</f>
        <v>-18</v>
      </c>
      <c r="AX23" s="74">
        <f>IF(L23=1,"0")+IF(M24=4,$AH23)+IF(L23=2,-$AH23)</f>
        <v>-18</v>
      </c>
      <c r="AY23" s="74">
        <f>IF(N23=1,"0")+IF(O24=4,$AH23)+IF(N23=2,-$AH23)</f>
        <v>-18</v>
      </c>
      <c r="AZ23" s="74">
        <f>IF(P23=1,"0")+IF(Q24=4,$AH23)+IF(P23=2,-$AH23)</f>
        <v>-18</v>
      </c>
      <c r="BA23" s="74">
        <f>IF(R23=1,"0")+IF(S24=4,$AH23)+IF(R23=2,-$AH23)</f>
        <v>-18</v>
      </c>
      <c r="BB23" s="74">
        <f>IF(T23=1,"0")+IF(U24=4,$AH23)+IF(T23=2,-$AH23)</f>
        <v>-18</v>
      </c>
      <c r="BC23" s="74">
        <f>IF(V23=1,"0")+IF(W24=4,$AH23)+IF(V23=2,-$AH23)</f>
        <v>18</v>
      </c>
      <c r="BD23" s="76">
        <v>0</v>
      </c>
      <c r="BE23" s="74">
        <f>IF(Z23=1,"0")+IF(AA24=4,$AH23)+IF(Z23=2,-$AH23)</f>
        <v>-18</v>
      </c>
      <c r="BF23" s="74">
        <f>IF(AB23=1,"0")+IF(AC24=4,$AH23)+IF(AB23=2,-$AH23)</f>
        <v>18</v>
      </c>
      <c r="BG23" s="74">
        <f>IF(AD23=1,"0")+IF(AE24=4,$AH23)+IF(AD23=2,-$AH23)</f>
        <v>-18</v>
      </c>
      <c r="BH23" s="74">
        <f>IF(AF23=1,"0")+IF(AG24=4,$AH23)+IF(AF23=2,-$AH23)</f>
        <v>0</v>
      </c>
    </row>
    <row r="24" spans="1:60" ht="12.75" customHeight="1">
      <c r="A24" s="89"/>
      <c r="B24" s="91"/>
      <c r="C24" s="89"/>
      <c r="D24" s="89"/>
      <c r="E24" s="89"/>
      <c r="F24" s="30">
        <v>4</v>
      </c>
      <c r="G24" s="29">
        <v>0</v>
      </c>
      <c r="H24" s="30">
        <v>2</v>
      </c>
      <c r="I24" s="29">
        <v>4</v>
      </c>
      <c r="J24" s="30">
        <v>4</v>
      </c>
      <c r="K24" s="29">
        <v>0</v>
      </c>
      <c r="L24" s="30">
        <v>4</v>
      </c>
      <c r="M24" s="29">
        <v>1</v>
      </c>
      <c r="N24" s="30">
        <v>4</v>
      </c>
      <c r="O24" s="29">
        <v>0</v>
      </c>
      <c r="P24" s="30">
        <v>4</v>
      </c>
      <c r="Q24" s="29">
        <v>3</v>
      </c>
      <c r="R24" s="30">
        <v>4</v>
      </c>
      <c r="S24" s="29">
        <v>2</v>
      </c>
      <c r="T24" s="30">
        <v>4</v>
      </c>
      <c r="U24" s="29">
        <v>1</v>
      </c>
      <c r="V24" s="30">
        <v>1</v>
      </c>
      <c r="W24" s="29">
        <v>4</v>
      </c>
      <c r="X24" s="37"/>
      <c r="Y24" s="38"/>
      <c r="Z24" s="30">
        <v>4</v>
      </c>
      <c r="AA24" s="29">
        <v>2</v>
      </c>
      <c r="AB24" s="30">
        <v>2</v>
      </c>
      <c r="AC24" s="29">
        <v>4</v>
      </c>
      <c r="AD24" s="30">
        <v>4</v>
      </c>
      <c r="AE24" s="29">
        <v>2</v>
      </c>
      <c r="AF24" s="30"/>
      <c r="AG24" s="39"/>
      <c r="AH24" s="72"/>
      <c r="AI24" s="67"/>
      <c r="AJ24" s="68"/>
      <c r="AK24" s="34">
        <f>(F24+H24+J24+L24+N24+P24+R24+T24+V24+X24+Z24+AB24+AD24+AF24)/(G24+I24+K24+M24+O24+Q24+S24+U24+W24+Y24+AA24+AC24+AE24+AG24)</f>
        <v>1.7826086956521738</v>
      </c>
      <c r="AL24" s="69"/>
      <c r="AU24" s="81"/>
      <c r="AV24" s="78"/>
      <c r="AW24" s="78"/>
      <c r="AX24" s="78"/>
      <c r="AY24" s="78"/>
      <c r="AZ24" s="78"/>
      <c r="BA24" s="78"/>
      <c r="BB24" s="75"/>
      <c r="BC24" s="75"/>
      <c r="BD24" s="77"/>
      <c r="BE24" s="75"/>
      <c r="BF24" s="75"/>
      <c r="BG24" s="75"/>
      <c r="BH24" s="75"/>
    </row>
    <row r="25" spans="1:60" ht="15.75" customHeight="1">
      <c r="A25" s="88">
        <v>11</v>
      </c>
      <c r="B25" s="90" t="s">
        <v>80</v>
      </c>
      <c r="C25" s="88"/>
      <c r="D25" s="88"/>
      <c r="E25" s="88"/>
      <c r="F25" s="82">
        <f>IF(F26=4,"2")+IF(F26=3,"1")+IF(F26&lt;3,"0")</f>
        <v>0</v>
      </c>
      <c r="G25" s="83"/>
      <c r="H25" s="82">
        <f>IF(H26=4,"2")+IF(H26=3,"1")+IF(H26&lt;3,"0")</f>
        <v>0</v>
      </c>
      <c r="I25" s="83"/>
      <c r="J25" s="82">
        <f>IF(J26=4,"2")+IF(J26=3,"1")+IF(J26&lt;3,"0")</f>
        <v>0</v>
      </c>
      <c r="K25" s="83"/>
      <c r="L25" s="82">
        <f>IF(L26=4,"2")+IF(L26=3,"1")+IF(L26&lt;3,"0")</f>
        <v>2</v>
      </c>
      <c r="M25" s="83"/>
      <c r="N25" s="82">
        <v>0</v>
      </c>
      <c r="O25" s="83"/>
      <c r="P25" s="82">
        <f>IF(P26=4,"2")+IF(P26=3,"1")+IF(P26&lt;3,"0")</f>
        <v>0</v>
      </c>
      <c r="Q25" s="83"/>
      <c r="R25" s="82">
        <f>IF(R26=4,"2")+IF(R26=3,"1")+IF(R26&lt;3,"0")</f>
        <v>0</v>
      </c>
      <c r="S25" s="83"/>
      <c r="T25" s="82">
        <v>0</v>
      </c>
      <c r="U25" s="83"/>
      <c r="V25" s="82">
        <f>IF(V26=4,"2")+IF(V26=3,"1")+IF(V26&lt;3,"0")</f>
        <v>2</v>
      </c>
      <c r="W25" s="83"/>
      <c r="X25" s="82">
        <f>IF(X26=4,"2")+IF(X26=3,"1")+IF(X26&lt;3,"0")</f>
        <v>0</v>
      </c>
      <c r="Y25" s="83"/>
      <c r="Z25" s="35"/>
      <c r="AA25" s="36"/>
      <c r="AB25" s="82">
        <v>0</v>
      </c>
      <c r="AC25" s="83"/>
      <c r="AD25" s="82">
        <f>IF(AD26=4,"2")+IF(AD26=3,"1")+IF(AD26&lt;3,"0")</f>
        <v>2</v>
      </c>
      <c r="AE25" s="83"/>
      <c r="AF25" s="82">
        <f>IF(AF26=4,"2")+IF(AF26=3,"1")+IF(AF26&lt;3,"0")</f>
        <v>0</v>
      </c>
      <c r="AG25" s="83"/>
      <c r="AH25" s="71">
        <f>SUM(F25:AG25)</f>
        <v>6</v>
      </c>
      <c r="AI25" s="92">
        <v>11</v>
      </c>
      <c r="AJ25" s="86"/>
      <c r="AK25" s="25">
        <f>BE33</f>
        <v>-122</v>
      </c>
      <c r="AL25" s="79"/>
      <c r="AU25" s="74">
        <f>IF(F25=1,"0")+IF(G26=4,$AH25)+IF(F25=2,-$AH25)</f>
        <v>6</v>
      </c>
      <c r="AV25" s="74">
        <f>IF(H25=1,"0")+IF(I26=4,$AH25)+IF(H25=2,-$AH25)</f>
        <v>6</v>
      </c>
      <c r="AW25" s="74">
        <f>IF(J25=1,"0")+IF(K26=4,$AH25)+IF(J25=2,-$AH25)</f>
        <v>6</v>
      </c>
      <c r="AX25" s="74">
        <f>IF(L25=1,"0")+IF(M26=4,$AH25)+IF(L25=2,-$AH25)</f>
        <v>-6</v>
      </c>
      <c r="AY25" s="74">
        <f>IF(N25=1,"0")+IF(O26=4,$AH25)+IF(N25=2,-$AH25)</f>
        <v>6</v>
      </c>
      <c r="AZ25" s="74">
        <f>IF(P25=1,"0")+IF(Q26=4,$AH25)+IF(P25=2,-$AH25)</f>
        <v>6</v>
      </c>
      <c r="BA25" s="74">
        <f>IF(R25=1,"0")+IF(S26=4,$AH25)+IF(R25=2,-$AH25)</f>
        <v>6</v>
      </c>
      <c r="BB25" s="74">
        <f>IF(T25=1,"0")+IF(U26=4,$AH25)+IF(T25=2,-$AH25)</f>
        <v>6</v>
      </c>
      <c r="BC25" s="74">
        <f>IF(V25=1,"0")+IF(W26=4,$AH25)+IF(V25=2,-$AH25)</f>
        <v>-6</v>
      </c>
      <c r="BD25" s="74">
        <f>IF(X25=1,"0")+IF(Y26=4,$AH25)+IF(X25=2,-$AH25)</f>
        <v>6</v>
      </c>
      <c r="BE25" s="76">
        <v>0</v>
      </c>
      <c r="BF25" s="74">
        <f>IF(AB25=1,"0")+IF(AC26=4,$AH25)+IF(AB25=2,-$AH25)</f>
        <v>6</v>
      </c>
      <c r="BG25" s="74">
        <f>IF(AD25=1,"0")+IF(AE26=4,$AH25)+IF(AD25=2,-$AH25)</f>
        <v>-6</v>
      </c>
      <c r="BH25" s="74">
        <f>IF(AF25=1,"0")+IF(AG26=4,$AH25)+IF(AF25=2,-$AH25)</f>
        <v>0</v>
      </c>
    </row>
    <row r="26" spans="1:60" ht="12.75" customHeight="1">
      <c r="A26" s="89"/>
      <c r="B26" s="91"/>
      <c r="C26" s="89"/>
      <c r="D26" s="89"/>
      <c r="E26" s="89"/>
      <c r="F26" s="31">
        <v>0</v>
      </c>
      <c r="G26" s="32">
        <v>4</v>
      </c>
      <c r="H26" s="30">
        <v>1</v>
      </c>
      <c r="I26" s="29">
        <v>4</v>
      </c>
      <c r="J26" s="30">
        <v>1</v>
      </c>
      <c r="K26" s="29">
        <v>4</v>
      </c>
      <c r="L26" s="30">
        <v>4</v>
      </c>
      <c r="M26" s="29">
        <v>3</v>
      </c>
      <c r="N26" s="30">
        <v>3</v>
      </c>
      <c r="O26" s="29">
        <v>4</v>
      </c>
      <c r="P26" s="30">
        <v>2</v>
      </c>
      <c r="Q26" s="29">
        <v>4</v>
      </c>
      <c r="R26" s="30">
        <v>0</v>
      </c>
      <c r="S26" s="29">
        <v>4</v>
      </c>
      <c r="T26" s="30">
        <v>3</v>
      </c>
      <c r="U26" s="29">
        <v>4</v>
      </c>
      <c r="V26" s="30">
        <v>4</v>
      </c>
      <c r="W26" s="29">
        <v>2</v>
      </c>
      <c r="X26" s="30">
        <v>2</v>
      </c>
      <c r="Y26" s="29">
        <v>4</v>
      </c>
      <c r="Z26" s="37"/>
      <c r="AA26" s="38"/>
      <c r="AB26" s="30">
        <v>3</v>
      </c>
      <c r="AC26" s="29">
        <v>4</v>
      </c>
      <c r="AD26" s="30">
        <v>4</v>
      </c>
      <c r="AE26" s="29">
        <v>0</v>
      </c>
      <c r="AF26" s="30"/>
      <c r="AG26" s="39"/>
      <c r="AH26" s="72"/>
      <c r="AI26" s="93"/>
      <c r="AJ26" s="68"/>
      <c r="AK26" s="34">
        <f>(F26+H26+J26+L26+N26+P26+R26+T26+V26+X26+Z26+AB26+AD26+AF26)/(G26+I26+K26+M26+O26+Q26+S26+U26+W26+Y26+AA26+AC26+AE26+AG26)</f>
        <v>0.6585365853658537</v>
      </c>
      <c r="AL26" s="69"/>
      <c r="AU26" s="81"/>
      <c r="AV26" s="78"/>
      <c r="AW26" s="78"/>
      <c r="AX26" s="78"/>
      <c r="AY26" s="78"/>
      <c r="AZ26" s="78"/>
      <c r="BA26" s="78"/>
      <c r="BB26" s="75"/>
      <c r="BC26" s="75"/>
      <c r="BD26" s="75"/>
      <c r="BE26" s="77"/>
      <c r="BF26" s="75"/>
      <c r="BG26" s="75"/>
      <c r="BH26" s="75"/>
    </row>
    <row r="27" spans="1:60" ht="15.75" customHeight="1">
      <c r="A27" s="88">
        <v>12</v>
      </c>
      <c r="B27" s="90" t="s">
        <v>81</v>
      </c>
      <c r="C27" s="88"/>
      <c r="D27" s="88"/>
      <c r="E27" s="88"/>
      <c r="F27" s="82">
        <f>IF(F28=4,"2")+IF(F28=3,"1")+IF(F28&lt;3,"0")</f>
        <v>0</v>
      </c>
      <c r="G27" s="83"/>
      <c r="H27" s="82">
        <v>0</v>
      </c>
      <c r="I27" s="83"/>
      <c r="J27" s="82">
        <f>IF(J28=4,"2")+IF(J28=3,"1")+IF(J28&lt;3,"0")</f>
        <v>2</v>
      </c>
      <c r="K27" s="83"/>
      <c r="L27" s="82">
        <f>IF(L28=4,"2")+IF(L28=3,"1")+IF(L28&lt;3,"0")</f>
        <v>2</v>
      </c>
      <c r="M27" s="83"/>
      <c r="N27" s="82">
        <v>0</v>
      </c>
      <c r="O27" s="83"/>
      <c r="P27" s="82">
        <f>IF(P28=4,"2")+IF(P28=3,"1")+IF(P28&lt;3,"0")</f>
        <v>2</v>
      </c>
      <c r="Q27" s="83"/>
      <c r="R27" s="82">
        <f>IF(R28=4,"2")+IF(R28=3,"1")+IF(R28&lt;3,"0")</f>
        <v>2</v>
      </c>
      <c r="S27" s="83"/>
      <c r="T27" s="82">
        <f>IF(T28=4,"2")+IF(T28=3,"1")+IF(T28&lt;3,"0")</f>
        <v>0</v>
      </c>
      <c r="U27" s="83"/>
      <c r="V27" s="82">
        <f>IF(V28=4,"2")+IF(V28=3,"1")+IF(V28&lt;3,"0")</f>
        <v>2</v>
      </c>
      <c r="W27" s="83"/>
      <c r="X27" s="82">
        <f>IF(X28=4,"2")+IF(X28=3,"1")+IF(X28&lt;3,"0")</f>
        <v>2</v>
      </c>
      <c r="Y27" s="83"/>
      <c r="Z27" s="82">
        <f>IF(Z28=4,"2")+IF(Z28=3,"1")+IF(Z28&lt;3,"0")</f>
        <v>2</v>
      </c>
      <c r="AA27" s="83"/>
      <c r="AB27" s="35"/>
      <c r="AC27" s="36"/>
      <c r="AD27" s="82">
        <f>IF(AD28=4,"2")+IF(AD28=3,"1")+IF(AD28&lt;3,"0")</f>
        <v>2</v>
      </c>
      <c r="AE27" s="83"/>
      <c r="AF27" s="82">
        <f>IF(AF28=4,"2")+IF(AF28=3,"1")+IF(AF28&lt;3,"0")</f>
        <v>0</v>
      </c>
      <c r="AG27" s="83"/>
      <c r="AH27" s="71">
        <f>SUM(F27:AG27)</f>
        <v>16</v>
      </c>
      <c r="AI27" s="92">
        <v>5</v>
      </c>
      <c r="AJ27" s="86"/>
      <c r="AK27" s="25">
        <f>BF33</f>
        <v>20</v>
      </c>
      <c r="AL27" s="79"/>
      <c r="AU27" s="74">
        <f>IF(F27=1,"0")+IF(G28=4,$AH27)+IF(F27=2,-$AH27)</f>
        <v>16</v>
      </c>
      <c r="AV27" s="74">
        <f>IF(H27=1,"0")+IF(I28=4,$AH27)+IF(H27=2,-$AH27)</f>
        <v>16</v>
      </c>
      <c r="AW27" s="74">
        <f>IF(J27=1,"0")+IF(K28=4,$AH27)+IF(J27=2,-$AH27)</f>
        <v>-16</v>
      </c>
      <c r="AX27" s="74">
        <f>IF(L27=1,"0")+IF(M28=4,$AH27)+IF(L27=2,-$AH27)</f>
        <v>-16</v>
      </c>
      <c r="AY27" s="74">
        <f>IF(N27=1,"0")+IF(O28=4,$AH27)+IF(N27=2,-$AH27)</f>
        <v>16</v>
      </c>
      <c r="AZ27" s="74">
        <f>IF(P27=1,"0")+IF(Q28=4,$AH27)+IF(P27=2,-$AH27)</f>
        <v>-16</v>
      </c>
      <c r="BA27" s="74">
        <f>IF(R27=1,"0")+IF(S28=4,$AH27)+IF(R27=2,-$AH27)</f>
        <v>-16</v>
      </c>
      <c r="BB27" s="74">
        <f>IF(T27=1,"0")+IF(U28=4,$AH27)+IF(T27=2,-$AH27)</f>
        <v>16</v>
      </c>
      <c r="BC27" s="74">
        <f>IF(V27=1,"0")+IF(W28=4,$AH27)+IF(V27=2,-$AH27)</f>
        <v>-16</v>
      </c>
      <c r="BD27" s="74">
        <f>IF(X27=1,"0")+IF(Y28=4,$AH27)+IF(X27=2,-$AH27)</f>
        <v>-16</v>
      </c>
      <c r="BE27" s="74">
        <f>IF(Z27=1,"0")+IF(AA28=4,$AH27)+IF(Z27=2,-$AH27)</f>
        <v>-16</v>
      </c>
      <c r="BF27" s="76">
        <v>0</v>
      </c>
      <c r="BG27" s="74">
        <f>IF(AD27=1,"0")+IF(AE28=4,$AH27)+IF(AD27=2,-$AH27)</f>
        <v>-16</v>
      </c>
      <c r="BH27" s="74">
        <f>IF(AF27=1,"0")+IF(AG28=4,$AH27)+IF(AF27=2,-$AH27)</f>
        <v>0</v>
      </c>
    </row>
    <row r="28" spans="1:60" ht="12.75" customHeight="1">
      <c r="A28" s="89"/>
      <c r="B28" s="91"/>
      <c r="C28" s="89"/>
      <c r="D28" s="89"/>
      <c r="E28" s="89"/>
      <c r="F28" s="31">
        <v>2</v>
      </c>
      <c r="G28" s="32">
        <v>4</v>
      </c>
      <c r="H28" s="31">
        <v>3</v>
      </c>
      <c r="I28" s="32">
        <v>4</v>
      </c>
      <c r="J28" s="30">
        <v>4</v>
      </c>
      <c r="K28" s="29">
        <v>2</v>
      </c>
      <c r="L28" s="30">
        <v>4</v>
      </c>
      <c r="M28" s="29">
        <v>1</v>
      </c>
      <c r="N28" s="30">
        <v>3</v>
      </c>
      <c r="O28" s="29">
        <v>4</v>
      </c>
      <c r="P28" s="30">
        <v>4</v>
      </c>
      <c r="Q28" s="29">
        <v>1</v>
      </c>
      <c r="R28" s="30">
        <v>4</v>
      </c>
      <c r="S28" s="29">
        <v>1</v>
      </c>
      <c r="T28" s="30">
        <v>1</v>
      </c>
      <c r="U28" s="29">
        <v>4</v>
      </c>
      <c r="V28" s="30">
        <v>4</v>
      </c>
      <c r="W28" s="29">
        <v>2</v>
      </c>
      <c r="X28" s="30">
        <v>4</v>
      </c>
      <c r="Y28" s="29">
        <v>2</v>
      </c>
      <c r="Z28" s="30">
        <v>4</v>
      </c>
      <c r="AA28" s="29">
        <v>3</v>
      </c>
      <c r="AB28" s="37"/>
      <c r="AC28" s="38"/>
      <c r="AD28" s="30">
        <v>4</v>
      </c>
      <c r="AE28" s="29">
        <v>1</v>
      </c>
      <c r="AF28" s="30"/>
      <c r="AG28" s="39"/>
      <c r="AH28" s="72"/>
      <c r="AI28" s="93"/>
      <c r="AJ28" s="68"/>
      <c r="AK28" s="34">
        <f>(F28+H28+J28+L28+N28+P28+R28+T28+V28+X28+Z28+AB28+AD28+AF28)/(G28+I28+K28+M28+O28+Q28+S28+U28+W28+Y28+AA28+AC28+AE28+AG28)</f>
        <v>1.4137931034482758</v>
      </c>
      <c r="AL28" s="69"/>
      <c r="AU28" s="81"/>
      <c r="AV28" s="78"/>
      <c r="AW28" s="78"/>
      <c r="AX28" s="78"/>
      <c r="AY28" s="78"/>
      <c r="AZ28" s="78"/>
      <c r="BA28" s="78"/>
      <c r="BB28" s="75"/>
      <c r="BC28" s="75"/>
      <c r="BD28" s="75"/>
      <c r="BE28" s="75"/>
      <c r="BF28" s="77"/>
      <c r="BG28" s="75"/>
      <c r="BH28" s="75"/>
    </row>
    <row r="29" spans="1:60" ht="13.5" customHeight="1">
      <c r="A29" s="88">
        <v>13</v>
      </c>
      <c r="B29" s="90" t="s">
        <v>82</v>
      </c>
      <c r="C29" s="88"/>
      <c r="D29" s="88"/>
      <c r="E29" s="88"/>
      <c r="F29" s="82">
        <f>IF(F30=4,"2")+IF(F30=3,"1")+IF(F30&lt;3,"0")</f>
        <v>0</v>
      </c>
      <c r="G29" s="83"/>
      <c r="H29" s="82">
        <f>IF(H30=4,"2")+IF(H30=3,"1")+IF(H30&lt;3,"0")</f>
        <v>0</v>
      </c>
      <c r="I29" s="83"/>
      <c r="J29" s="82">
        <f>IF(J30=4,"2")+IF(J30=3,"1")+IF(J30&lt;3,"0")</f>
        <v>2</v>
      </c>
      <c r="K29" s="83"/>
      <c r="L29" s="82">
        <v>0</v>
      </c>
      <c r="M29" s="83"/>
      <c r="N29" s="82">
        <f>IF(N30=4,"2")+IF(N30=3,"1")+IF(N30&lt;3,"0")</f>
        <v>0</v>
      </c>
      <c r="O29" s="83"/>
      <c r="P29" s="82">
        <f>IF(P30=4,"2")+IF(P30=3,"1")+IF(P30&lt;3,"0")</f>
        <v>0</v>
      </c>
      <c r="Q29" s="83"/>
      <c r="R29" s="82">
        <f>IF(R30=4,"2")+IF(R30=3,"1")+IF(R30&lt;3,"0")</f>
        <v>0</v>
      </c>
      <c r="S29" s="83"/>
      <c r="T29" s="82">
        <f>IF(T30=4,"2")+IF(T30=3,"1")+IF(T30&lt;3,"0")</f>
        <v>0</v>
      </c>
      <c r="U29" s="83"/>
      <c r="V29" s="82">
        <v>0</v>
      </c>
      <c r="W29" s="83"/>
      <c r="X29" s="82">
        <f>IF(X30=4,"2")+IF(X30=3,"1")+IF(X30&lt;3,"0")</f>
        <v>0</v>
      </c>
      <c r="Y29" s="83"/>
      <c r="Z29" s="82">
        <f>IF(Z30=4,"2")+IF(Z30=3,"1")+IF(Z30&lt;3,"0")</f>
        <v>0</v>
      </c>
      <c r="AA29" s="83"/>
      <c r="AB29" s="82">
        <f>IF(AB30=4,"2")+IF(AB30=3,"1")+IF(AB30&lt;3,"0")</f>
        <v>0</v>
      </c>
      <c r="AC29" s="83"/>
      <c r="AD29" s="35"/>
      <c r="AE29" s="36"/>
      <c r="AF29" s="82">
        <f>IF(AF30=4,"2")+IF(AF30=3,"1")+IF(AF30&lt;3,"0")</f>
        <v>0</v>
      </c>
      <c r="AG29" s="70"/>
      <c r="AH29" s="71">
        <f>SUM(F29:AG29)</f>
        <v>2</v>
      </c>
      <c r="AI29" s="92">
        <v>13</v>
      </c>
      <c r="AJ29" s="86"/>
      <c r="AK29" s="25">
        <f>BG33</f>
        <v>-134</v>
      </c>
      <c r="AL29" s="79"/>
      <c r="AU29" s="74">
        <f>IF(F29=1,"0")+IF(G30=4,$AH29)+IF(F29=2,-$AH29)</f>
        <v>2</v>
      </c>
      <c r="AV29" s="74">
        <f>IF(H29=1,"0")+IF(I30=4,$AH29)+IF(H29=2,-$AH29)</f>
        <v>2</v>
      </c>
      <c r="AW29" s="74">
        <f>IF(J29=1,"0")+IF(K30=4,$AH29)+IF(J29=2,-$AH29)</f>
        <v>-2</v>
      </c>
      <c r="AX29" s="74">
        <f>IF(L29=1,"0")+IF(M30=4,$AH29)+IF(L29=2,-$AH29)</f>
        <v>2</v>
      </c>
      <c r="AY29" s="74">
        <f>IF(N29=1,"0")+IF(O30=4,$AH29)+IF(N29=2,-$AH29)</f>
        <v>2</v>
      </c>
      <c r="AZ29" s="74">
        <f>IF(P29=1,"0")+IF(Q30=4,$AH29)+IF(P29=2,-$AH29)</f>
        <v>2</v>
      </c>
      <c r="BA29" s="74">
        <f>IF(R29=1,"0")+IF(S30=4,$AH29)+IF(R29=2,-$AH29)</f>
        <v>2</v>
      </c>
      <c r="BB29" s="74">
        <f>IF(T29=1,"0")+IF(U30=4,$AH29)+IF(T29=2,-$AH29)</f>
        <v>2</v>
      </c>
      <c r="BC29" s="74">
        <f>IF(V29=1,"0")+IF(W30=4,$AH29)+IF(V29=2,-$AH29)</f>
        <v>2</v>
      </c>
      <c r="BD29" s="74">
        <f>IF(X29=1,"0")+IF(Y30=4,$AH29)+IF(X29=2,-$AH29)</f>
        <v>2</v>
      </c>
      <c r="BE29" s="74">
        <f>IF(Z29=1,"0")+IF(AA30=4,$AH29)+IF(Z29=2,-$AH29)</f>
        <v>2</v>
      </c>
      <c r="BF29" s="74">
        <f>IF(AB29=1,"0")+IF(AC30=4,$AH29)+IF(AB29=2,-$AH29)</f>
        <v>2</v>
      </c>
      <c r="BG29" s="76">
        <v>0</v>
      </c>
      <c r="BH29" s="74">
        <f>IF(AF29=1,"0")+IF(AG30=4,$AH29)+IF(AF29=2,-$AH29)</f>
        <v>0</v>
      </c>
    </row>
    <row r="30" spans="1:60" ht="12" customHeight="1">
      <c r="A30" s="89"/>
      <c r="B30" s="91"/>
      <c r="C30" s="89"/>
      <c r="D30" s="89"/>
      <c r="E30" s="89"/>
      <c r="F30" s="31">
        <v>0</v>
      </c>
      <c r="G30" s="32">
        <v>4</v>
      </c>
      <c r="H30" s="31">
        <v>0</v>
      </c>
      <c r="I30" s="32">
        <v>4</v>
      </c>
      <c r="J30" s="31">
        <v>4</v>
      </c>
      <c r="K30" s="32">
        <v>2</v>
      </c>
      <c r="L30" s="30">
        <v>3</v>
      </c>
      <c r="M30" s="29">
        <v>4</v>
      </c>
      <c r="N30" s="30">
        <v>1</v>
      </c>
      <c r="O30" s="29">
        <v>4</v>
      </c>
      <c r="P30" s="30">
        <v>1</v>
      </c>
      <c r="Q30" s="29">
        <v>4</v>
      </c>
      <c r="R30" s="30">
        <v>1</v>
      </c>
      <c r="S30" s="29">
        <v>4</v>
      </c>
      <c r="T30" s="30">
        <v>1</v>
      </c>
      <c r="U30" s="29">
        <v>4</v>
      </c>
      <c r="V30" s="30">
        <v>3</v>
      </c>
      <c r="W30" s="29">
        <v>4</v>
      </c>
      <c r="X30" s="30">
        <v>2</v>
      </c>
      <c r="Y30" s="29">
        <v>4</v>
      </c>
      <c r="Z30" s="30">
        <v>0</v>
      </c>
      <c r="AA30" s="29">
        <v>4</v>
      </c>
      <c r="AB30" s="30">
        <v>1</v>
      </c>
      <c r="AC30" s="29">
        <v>4</v>
      </c>
      <c r="AD30" s="37"/>
      <c r="AE30" s="38"/>
      <c r="AF30" s="30"/>
      <c r="AG30" s="39"/>
      <c r="AH30" s="72"/>
      <c r="AI30" s="93"/>
      <c r="AJ30" s="68"/>
      <c r="AK30" s="34">
        <f>(F30+H30+J30+L30+N30+P30+R30+T30+V30+X30+Z30+AB30+AD30+AF30)/(G30+I30+K30+M30+O30+Q30+S30+U30+W30+Y30+AA30+AC30+AE30+AG30)</f>
        <v>0.3695652173913043</v>
      </c>
      <c r="AL30" s="69"/>
      <c r="AU30" s="81"/>
      <c r="AV30" s="78"/>
      <c r="AW30" s="78"/>
      <c r="AX30" s="78"/>
      <c r="AY30" s="78"/>
      <c r="AZ30" s="78"/>
      <c r="BA30" s="78"/>
      <c r="BB30" s="75"/>
      <c r="BC30" s="75"/>
      <c r="BD30" s="75"/>
      <c r="BE30" s="75"/>
      <c r="BF30" s="75"/>
      <c r="BG30" s="77"/>
      <c r="BH30" s="75"/>
    </row>
    <row r="31" spans="1:60" ht="15.75" customHeight="1" hidden="1">
      <c r="A31" s="88">
        <v>14</v>
      </c>
      <c r="B31" s="90" t="s">
        <v>83</v>
      </c>
      <c r="C31" s="88"/>
      <c r="D31" s="88"/>
      <c r="E31" s="88"/>
      <c r="F31" s="82">
        <f>IF(F32=4,"2")+IF(F32=3,"1")+IF(F32&lt;3,"0")</f>
        <v>0</v>
      </c>
      <c r="G31" s="83"/>
      <c r="H31" s="82">
        <f>IF(H32=4,"2")+IF(H32=3,"1")+IF(H32&lt;3,"0")</f>
        <v>0</v>
      </c>
      <c r="I31" s="83"/>
      <c r="J31" s="82">
        <f>IF(J32=4,"2")+IF(J32=3,"1")+IF(J32&lt;3,"0")</f>
        <v>0</v>
      </c>
      <c r="K31" s="83"/>
      <c r="L31" s="82">
        <f>IF(L32=4,"2")+IF(L32=3,"1")+IF(L32&lt;3,"0")</f>
        <v>0</v>
      </c>
      <c r="M31" s="83"/>
      <c r="N31" s="82">
        <f>IF(N32=4,"2")+IF(N32=3,"1")+IF(N32&lt;3,"0")</f>
        <v>0</v>
      </c>
      <c r="O31" s="83"/>
      <c r="P31" s="82">
        <f>IF(P32=4,"2")+IF(P32=3,"1")+IF(P32&lt;3,"0")</f>
        <v>0</v>
      </c>
      <c r="Q31" s="83"/>
      <c r="R31" s="82">
        <f>IF(R32=4,"2")+IF(R32=3,"1")+IF(R32&lt;3,"0")</f>
        <v>0</v>
      </c>
      <c r="S31" s="83"/>
      <c r="T31" s="82">
        <f>IF(T32=4,"2")+IF(T32=3,"1")+IF(T32&lt;3,"0")</f>
        <v>0</v>
      </c>
      <c r="U31" s="83"/>
      <c r="V31" s="82">
        <f>IF(V32=4,"2")+IF(V32=3,"1")+IF(V32&lt;3,"0")</f>
        <v>0</v>
      </c>
      <c r="W31" s="83"/>
      <c r="X31" s="82">
        <f>IF(X32=4,"2")+IF(X32=3,"1")+IF(X32&lt;3,"0")</f>
        <v>0</v>
      </c>
      <c r="Y31" s="83"/>
      <c r="Z31" s="82">
        <f>IF(Z32=4,"2")+IF(Z32=3,"1")+IF(Z32&lt;3,"0")</f>
        <v>0</v>
      </c>
      <c r="AA31" s="83"/>
      <c r="AB31" s="82">
        <f>IF(AB32=4,"2")+IF(AB32=3,"1")+IF(AB32&lt;3,"0")</f>
        <v>0</v>
      </c>
      <c r="AC31" s="83"/>
      <c r="AD31" s="82">
        <f>IF(AD32=4,"2")+IF(AD32=3,"1")+IF(AD32&lt;3,"0")</f>
        <v>0</v>
      </c>
      <c r="AE31" s="83"/>
      <c r="AF31" s="35"/>
      <c r="AG31" s="40"/>
      <c r="AH31" s="84">
        <f>SUM(F31:AG31)</f>
        <v>0</v>
      </c>
      <c r="AI31" s="86"/>
      <c r="AJ31" s="86"/>
      <c r="AK31" s="25">
        <f>BH33</f>
        <v>0</v>
      </c>
      <c r="AL31" s="79"/>
      <c r="AU31" s="74">
        <f>IF(F31=1,"0")+IF(G32=4,$AH31)+IF(F31=2,-$AH31)</f>
        <v>0</v>
      </c>
      <c r="AV31" s="74">
        <f>IF(H31=1,"0")+IF(I32=4,$AH31)+IF(H31=2,-$AH31)</f>
        <v>0</v>
      </c>
      <c r="AW31" s="74">
        <f>IF(J31=1,"0")+IF(K32=4,$AH31)+IF(J31=2,-$AH31)</f>
        <v>0</v>
      </c>
      <c r="AX31" s="74">
        <f>IF(L31=1,"0")+IF(M32=4,$AH31)+IF(L31=2,-$AH31)</f>
        <v>0</v>
      </c>
      <c r="AY31" s="74">
        <f>IF(N31=1,"0")+IF(O32=4,$AH31)+IF(N31=2,-$AH31)</f>
        <v>0</v>
      </c>
      <c r="AZ31" s="74">
        <f>IF(P31=1,"0")+IF(Q32=4,$AH31)+IF(P31=2,-$AH31)</f>
        <v>0</v>
      </c>
      <c r="BA31" s="74">
        <f>IF(R31=1,"0")+IF(S32=4,$AH31)+IF(R31=2,-$AH31)</f>
        <v>0</v>
      </c>
      <c r="BB31" s="74">
        <f>IF(T31=1,"0")+IF(U32=4,$AH31)+IF(T31=2,-$AH31)</f>
        <v>0</v>
      </c>
      <c r="BC31" s="74">
        <f>IF(V31=1,"0")+IF(W32=4,$AH31)+IF(V31=2,-$AH31)</f>
        <v>0</v>
      </c>
      <c r="BD31" s="74">
        <f>IF(X31=1,"0")+IF(Y32=4,$AH31)+IF(X31=2,-$AH31)</f>
        <v>0</v>
      </c>
      <c r="BE31" s="74">
        <f>IF(Z31=1,"0")+IF(AA32=4,$AH31)+IF(Z31=2,-$AH31)</f>
        <v>0</v>
      </c>
      <c r="BF31" s="74">
        <f>IF(AB31=1,"0")+IF(AC32=4,$AH31)+IF(AB31=2,-$AH31)</f>
        <v>0</v>
      </c>
      <c r="BG31" s="74">
        <f>IF(AD31=1,"0")+IF(AE32=4,$AH31)+IF(AD31=2,-$AH31)</f>
        <v>0</v>
      </c>
      <c r="BH31" s="76">
        <v>0</v>
      </c>
    </row>
    <row r="32" spans="1:60" ht="12.75" customHeight="1" hidden="1">
      <c r="A32" s="89"/>
      <c r="B32" s="91"/>
      <c r="C32" s="89"/>
      <c r="D32" s="89"/>
      <c r="E32" s="89"/>
      <c r="F32" s="31"/>
      <c r="G32" s="32"/>
      <c r="H32" s="31"/>
      <c r="I32" s="32"/>
      <c r="J32" s="31"/>
      <c r="K32" s="32"/>
      <c r="L32" s="31"/>
      <c r="M32" s="32"/>
      <c r="N32" s="30"/>
      <c r="O32" s="29"/>
      <c r="P32" s="30"/>
      <c r="Q32" s="29"/>
      <c r="R32" s="30"/>
      <c r="S32" s="29"/>
      <c r="T32" s="30"/>
      <c r="U32" s="29"/>
      <c r="V32" s="30"/>
      <c r="W32" s="29"/>
      <c r="X32" s="30"/>
      <c r="Y32" s="29"/>
      <c r="Z32" s="30"/>
      <c r="AA32" s="29"/>
      <c r="AB32" s="30"/>
      <c r="AC32" s="29"/>
      <c r="AD32" s="30"/>
      <c r="AE32" s="29"/>
      <c r="AF32" s="37"/>
      <c r="AG32" s="41"/>
      <c r="AH32" s="85"/>
      <c r="AI32" s="87"/>
      <c r="AJ32" s="87"/>
      <c r="AK32" s="42" t="e">
        <f>(F32+H32+J32+L32+N32+P32+R32+T32+V32+X32+Z32+AB32+AD32+AF32)/(G32+I32+K32+M32+O32+Q32+S32+U32+W32+Y32+AA32+AC32+AE32+AG32)</f>
        <v>#DIV/0!</v>
      </c>
      <c r="AL32" s="80"/>
      <c r="AU32" s="81"/>
      <c r="AV32" s="78"/>
      <c r="AW32" s="78"/>
      <c r="AX32" s="78"/>
      <c r="AY32" s="78"/>
      <c r="AZ32" s="78"/>
      <c r="BA32" s="78"/>
      <c r="BB32" s="75"/>
      <c r="BC32" s="75"/>
      <c r="BD32" s="75"/>
      <c r="BE32" s="75"/>
      <c r="BF32" s="75"/>
      <c r="BG32" s="75"/>
      <c r="BH32" s="77"/>
    </row>
    <row r="33" spans="47:60" ht="36.75" customHeight="1">
      <c r="AU33" s="44">
        <f>SUM(AU5:AU32)</f>
        <v>-28</v>
      </c>
      <c r="AV33" s="44">
        <f aca="true" t="shared" si="0" ref="AV33:BH33">SUM(AV5:AV32)</f>
        <v>76</v>
      </c>
      <c r="AW33" s="44">
        <f t="shared" si="0"/>
        <v>-38</v>
      </c>
      <c r="AX33" s="44">
        <f t="shared" si="0"/>
        <v>-128</v>
      </c>
      <c r="AY33" s="44">
        <f t="shared" si="0"/>
        <v>-74</v>
      </c>
      <c r="AZ33" s="44">
        <f t="shared" si="0"/>
        <v>-38</v>
      </c>
      <c r="BA33" s="44">
        <f t="shared" si="0"/>
        <v>50</v>
      </c>
      <c r="BB33" s="44">
        <f t="shared" si="0"/>
        <v>26</v>
      </c>
      <c r="BC33" s="44">
        <f t="shared" si="0"/>
        <v>-76</v>
      </c>
      <c r="BD33" s="44">
        <f t="shared" si="0"/>
        <v>50</v>
      </c>
      <c r="BE33" s="44">
        <f t="shared" si="0"/>
        <v>-122</v>
      </c>
      <c r="BF33" s="44">
        <f t="shared" si="0"/>
        <v>20</v>
      </c>
      <c r="BG33" s="44">
        <f t="shared" si="0"/>
        <v>-134</v>
      </c>
      <c r="BH33" s="44">
        <f t="shared" si="0"/>
        <v>0</v>
      </c>
    </row>
    <row r="34" spans="47:60" ht="33.75" customHeight="1">
      <c r="AU34" s="45">
        <v>1</v>
      </c>
      <c r="AV34" s="45">
        <v>2</v>
      </c>
      <c r="AW34" s="45">
        <v>3</v>
      </c>
      <c r="AX34" s="45">
        <v>4</v>
      </c>
      <c r="AY34" s="45">
        <v>5</v>
      </c>
      <c r="AZ34" s="45">
        <v>6</v>
      </c>
      <c r="BA34" s="45">
        <v>7</v>
      </c>
      <c r="BB34" s="45">
        <v>8</v>
      </c>
      <c r="BC34" s="45">
        <v>9</v>
      </c>
      <c r="BD34" s="45">
        <v>10</v>
      </c>
      <c r="BE34" s="45">
        <v>11</v>
      </c>
      <c r="BF34" s="45">
        <v>12</v>
      </c>
      <c r="BG34" s="45">
        <v>13</v>
      </c>
      <c r="BH34" s="45">
        <v>14</v>
      </c>
    </row>
  </sheetData>
  <mergeCells count="521">
    <mergeCell ref="B1:AI1"/>
    <mergeCell ref="B2:AI2"/>
    <mergeCell ref="B3:I3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5:A6"/>
    <mergeCell ref="B5:B6"/>
    <mergeCell ref="C5:C6"/>
    <mergeCell ref="D5:D6"/>
    <mergeCell ref="E5:E6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H6"/>
    <mergeCell ref="AI5:AI6"/>
    <mergeCell ref="AJ5:AJ6"/>
    <mergeCell ref="AL5:AL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7:A8"/>
    <mergeCell ref="B7:B8"/>
    <mergeCell ref="C7:C8"/>
    <mergeCell ref="D7:D8"/>
    <mergeCell ref="E7:E8"/>
    <mergeCell ref="F7:G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H8"/>
    <mergeCell ref="AI7:AI8"/>
    <mergeCell ref="AJ7:AJ8"/>
    <mergeCell ref="AL7:AL8"/>
    <mergeCell ref="AU7:AU8"/>
    <mergeCell ref="AV7:AV8"/>
    <mergeCell ref="AW7:AW8"/>
    <mergeCell ref="AX7:AX8"/>
    <mergeCell ref="AY7:AY8"/>
    <mergeCell ref="AZ7:AZ8"/>
    <mergeCell ref="BA7:BA8"/>
    <mergeCell ref="BB7:BB8"/>
    <mergeCell ref="BC7:BC8"/>
    <mergeCell ref="BD7:BD8"/>
    <mergeCell ref="BE7:BE8"/>
    <mergeCell ref="BF7:BF8"/>
    <mergeCell ref="BG7:BG8"/>
    <mergeCell ref="BH7:BH8"/>
    <mergeCell ref="A9:A10"/>
    <mergeCell ref="B9:B10"/>
    <mergeCell ref="C9:C10"/>
    <mergeCell ref="D9:D10"/>
    <mergeCell ref="E9:E10"/>
    <mergeCell ref="F9:G9"/>
    <mergeCell ref="H9:I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H10"/>
    <mergeCell ref="AI9:AI10"/>
    <mergeCell ref="AJ9:AJ10"/>
    <mergeCell ref="AL9:AL10"/>
    <mergeCell ref="AU9:AU10"/>
    <mergeCell ref="AV9:AV10"/>
    <mergeCell ref="AW9:AW10"/>
    <mergeCell ref="AX9:AX10"/>
    <mergeCell ref="AY9:AY10"/>
    <mergeCell ref="AZ9:AZ10"/>
    <mergeCell ref="BA9:BA10"/>
    <mergeCell ref="BB9:BB10"/>
    <mergeCell ref="BC9:BC10"/>
    <mergeCell ref="BD9:BD10"/>
    <mergeCell ref="BE9:BE10"/>
    <mergeCell ref="BF9:BF10"/>
    <mergeCell ref="BG9:BG10"/>
    <mergeCell ref="BH9:BH10"/>
    <mergeCell ref="A11:A12"/>
    <mergeCell ref="B11:B12"/>
    <mergeCell ref="C11:C12"/>
    <mergeCell ref="D11:D12"/>
    <mergeCell ref="E11:E12"/>
    <mergeCell ref="F11:G11"/>
    <mergeCell ref="H11:I11"/>
    <mergeCell ref="J11:K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H12"/>
    <mergeCell ref="AI11:AI12"/>
    <mergeCell ref="AJ11:AJ12"/>
    <mergeCell ref="AL11:AL12"/>
    <mergeCell ref="AU11:AU12"/>
    <mergeCell ref="AV11:AV12"/>
    <mergeCell ref="AW11:AW12"/>
    <mergeCell ref="AX11:AX12"/>
    <mergeCell ref="AY11:AY12"/>
    <mergeCell ref="AZ11:AZ12"/>
    <mergeCell ref="BA11:BA12"/>
    <mergeCell ref="BB11:BB12"/>
    <mergeCell ref="BC11:BC12"/>
    <mergeCell ref="BD11:BD12"/>
    <mergeCell ref="BE11:BE12"/>
    <mergeCell ref="BF11:BF12"/>
    <mergeCell ref="BG11:BG12"/>
    <mergeCell ref="BH11:BH12"/>
    <mergeCell ref="A13:A14"/>
    <mergeCell ref="B13:B14"/>
    <mergeCell ref="C13:C14"/>
    <mergeCell ref="D13:D14"/>
    <mergeCell ref="E13:E14"/>
    <mergeCell ref="F13:G13"/>
    <mergeCell ref="H13:I13"/>
    <mergeCell ref="J13:K13"/>
    <mergeCell ref="L13:M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H14"/>
    <mergeCell ref="AI13:AI14"/>
    <mergeCell ref="AJ13:AJ14"/>
    <mergeCell ref="AL13:AL14"/>
    <mergeCell ref="AU13:AU14"/>
    <mergeCell ref="AV13:AV14"/>
    <mergeCell ref="AW13:AW14"/>
    <mergeCell ref="AX13:AX14"/>
    <mergeCell ref="AY13:AY14"/>
    <mergeCell ref="AZ13:AZ14"/>
    <mergeCell ref="BA13:BA14"/>
    <mergeCell ref="BB13:BB14"/>
    <mergeCell ref="BC13:BC14"/>
    <mergeCell ref="BD13:BD14"/>
    <mergeCell ref="BE13:BE14"/>
    <mergeCell ref="BF13:BF14"/>
    <mergeCell ref="BG13:BG14"/>
    <mergeCell ref="BH13:BH14"/>
    <mergeCell ref="A15:A16"/>
    <mergeCell ref="B15:B16"/>
    <mergeCell ref="C15:C16"/>
    <mergeCell ref="D15:D16"/>
    <mergeCell ref="E15:E16"/>
    <mergeCell ref="F15:G15"/>
    <mergeCell ref="H15:I15"/>
    <mergeCell ref="J15:K15"/>
    <mergeCell ref="L15:M15"/>
    <mergeCell ref="N15:O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H16"/>
    <mergeCell ref="AI15:AI16"/>
    <mergeCell ref="AJ15:AJ16"/>
    <mergeCell ref="AL15:AL16"/>
    <mergeCell ref="AU15:AU16"/>
    <mergeCell ref="AV15:AV16"/>
    <mergeCell ref="AW15:AW16"/>
    <mergeCell ref="AX15:AX16"/>
    <mergeCell ref="AY15:AY16"/>
    <mergeCell ref="AZ15:AZ16"/>
    <mergeCell ref="BA15:BA16"/>
    <mergeCell ref="BB15:BB16"/>
    <mergeCell ref="BC15:BC16"/>
    <mergeCell ref="BD15:BD16"/>
    <mergeCell ref="BE15:BE16"/>
    <mergeCell ref="BF15:BF16"/>
    <mergeCell ref="BG15:BG16"/>
    <mergeCell ref="BH15:BH16"/>
    <mergeCell ref="A17:A18"/>
    <mergeCell ref="B17:B18"/>
    <mergeCell ref="C17:C18"/>
    <mergeCell ref="D17:D18"/>
    <mergeCell ref="E17:E18"/>
    <mergeCell ref="F17:G17"/>
    <mergeCell ref="H17:I17"/>
    <mergeCell ref="J17:K17"/>
    <mergeCell ref="L17:M17"/>
    <mergeCell ref="N17:O17"/>
    <mergeCell ref="P17:Q17"/>
    <mergeCell ref="T17:U17"/>
    <mergeCell ref="V17:W17"/>
    <mergeCell ref="X17:Y17"/>
    <mergeCell ref="Z17:AA17"/>
    <mergeCell ref="AB17:AC17"/>
    <mergeCell ref="AD17:AE17"/>
    <mergeCell ref="AF17:AG17"/>
    <mergeCell ref="AH17:AH18"/>
    <mergeCell ref="AI17:AI18"/>
    <mergeCell ref="AJ17:AJ18"/>
    <mergeCell ref="AL17:AL18"/>
    <mergeCell ref="AU17:AU18"/>
    <mergeCell ref="AV17:AV18"/>
    <mergeCell ref="AW17:AW18"/>
    <mergeCell ref="AX17:AX18"/>
    <mergeCell ref="AY17:AY18"/>
    <mergeCell ref="AZ17:AZ18"/>
    <mergeCell ref="BA17:BA18"/>
    <mergeCell ref="BB17:BB18"/>
    <mergeCell ref="BC17:BC18"/>
    <mergeCell ref="BD17:BD18"/>
    <mergeCell ref="BE17:BE18"/>
    <mergeCell ref="BF17:BF18"/>
    <mergeCell ref="BG17:BG18"/>
    <mergeCell ref="BH17:BH18"/>
    <mergeCell ref="A19:A20"/>
    <mergeCell ref="B19:B20"/>
    <mergeCell ref="C19:C20"/>
    <mergeCell ref="D19:D20"/>
    <mergeCell ref="E19:E20"/>
    <mergeCell ref="F19:G19"/>
    <mergeCell ref="H19:I19"/>
    <mergeCell ref="J19:K19"/>
    <mergeCell ref="L19:M19"/>
    <mergeCell ref="N19:O19"/>
    <mergeCell ref="P19:Q19"/>
    <mergeCell ref="R19:S19"/>
    <mergeCell ref="V19:W19"/>
    <mergeCell ref="X19:Y19"/>
    <mergeCell ref="Z19:AA19"/>
    <mergeCell ref="AB19:AC19"/>
    <mergeCell ref="AD19:AE19"/>
    <mergeCell ref="AF19:AG19"/>
    <mergeCell ref="AH19:AH20"/>
    <mergeCell ref="AI19:AI20"/>
    <mergeCell ref="AJ19:AJ20"/>
    <mergeCell ref="AL19:AL20"/>
    <mergeCell ref="AU19:AU20"/>
    <mergeCell ref="AV19:AV20"/>
    <mergeCell ref="AW19:AW20"/>
    <mergeCell ref="AX19:AX20"/>
    <mergeCell ref="AY19:AY20"/>
    <mergeCell ref="AZ19:AZ20"/>
    <mergeCell ref="BA19:BA20"/>
    <mergeCell ref="BB19:BB20"/>
    <mergeCell ref="BC19:BC20"/>
    <mergeCell ref="BD19:BD20"/>
    <mergeCell ref="BE19:BE20"/>
    <mergeCell ref="BF19:BF20"/>
    <mergeCell ref="BG19:BG20"/>
    <mergeCell ref="BH19:BH20"/>
    <mergeCell ref="A21:A22"/>
    <mergeCell ref="B21:B22"/>
    <mergeCell ref="C21:C22"/>
    <mergeCell ref="D21:D22"/>
    <mergeCell ref="E21:E22"/>
    <mergeCell ref="F21:G21"/>
    <mergeCell ref="H21:I21"/>
    <mergeCell ref="J21:K21"/>
    <mergeCell ref="L21:M21"/>
    <mergeCell ref="N21:O21"/>
    <mergeCell ref="P21:Q21"/>
    <mergeCell ref="R21:S21"/>
    <mergeCell ref="T21:U21"/>
    <mergeCell ref="X21:Y21"/>
    <mergeCell ref="Z21:AA21"/>
    <mergeCell ref="AB21:AC21"/>
    <mergeCell ref="AD21:AE21"/>
    <mergeCell ref="AF21:AG21"/>
    <mergeCell ref="AH21:AH22"/>
    <mergeCell ref="AI21:AI22"/>
    <mergeCell ref="AJ21:AJ22"/>
    <mergeCell ref="AL21:AL22"/>
    <mergeCell ref="AU21:AU22"/>
    <mergeCell ref="AV21:AV22"/>
    <mergeCell ref="AW21:AW22"/>
    <mergeCell ref="AX21:AX22"/>
    <mergeCell ref="AY21:AY22"/>
    <mergeCell ref="AZ21:AZ22"/>
    <mergeCell ref="BA21:BA22"/>
    <mergeCell ref="BB21:BB22"/>
    <mergeCell ref="BC21:BC22"/>
    <mergeCell ref="BD21:BD22"/>
    <mergeCell ref="BE21:BE22"/>
    <mergeCell ref="BF21:BF22"/>
    <mergeCell ref="BG21:BG22"/>
    <mergeCell ref="BH21:BH22"/>
    <mergeCell ref="A23:A24"/>
    <mergeCell ref="B23:B24"/>
    <mergeCell ref="C23:C24"/>
    <mergeCell ref="D23:D24"/>
    <mergeCell ref="E23:E24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Z23:AA23"/>
    <mergeCell ref="AB23:AC23"/>
    <mergeCell ref="AD23:AE23"/>
    <mergeCell ref="AF23:AG23"/>
    <mergeCell ref="AH23:AH24"/>
    <mergeCell ref="AI23:AI24"/>
    <mergeCell ref="AJ23:AJ24"/>
    <mergeCell ref="AL23:AL24"/>
    <mergeCell ref="AU23:AU24"/>
    <mergeCell ref="AV23:AV24"/>
    <mergeCell ref="AW23:AW24"/>
    <mergeCell ref="AX23:AX24"/>
    <mergeCell ref="AY23:AY24"/>
    <mergeCell ref="AZ23:AZ24"/>
    <mergeCell ref="BA23:BA24"/>
    <mergeCell ref="BB23:BB24"/>
    <mergeCell ref="BC23:BC24"/>
    <mergeCell ref="BD23:BD24"/>
    <mergeCell ref="BE23:BE24"/>
    <mergeCell ref="BF23:BF24"/>
    <mergeCell ref="BG23:BG24"/>
    <mergeCell ref="BH23:BH24"/>
    <mergeCell ref="A25:A26"/>
    <mergeCell ref="B25:B26"/>
    <mergeCell ref="C25:C26"/>
    <mergeCell ref="D25:D26"/>
    <mergeCell ref="E25:E26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AB25:AC25"/>
    <mergeCell ref="AD25:AE25"/>
    <mergeCell ref="AF25:AG25"/>
    <mergeCell ref="AH25:AH26"/>
    <mergeCell ref="AI25:AI26"/>
    <mergeCell ref="AJ25:AJ26"/>
    <mergeCell ref="AL25:AL26"/>
    <mergeCell ref="AU25:AU26"/>
    <mergeCell ref="AV25:AV26"/>
    <mergeCell ref="AW25:AW26"/>
    <mergeCell ref="AX25:AX26"/>
    <mergeCell ref="AY25:AY26"/>
    <mergeCell ref="AZ25:AZ26"/>
    <mergeCell ref="BA25:BA26"/>
    <mergeCell ref="BB25:BB26"/>
    <mergeCell ref="BC25:BC26"/>
    <mergeCell ref="BD25:BD26"/>
    <mergeCell ref="BE25:BE26"/>
    <mergeCell ref="BF25:BF26"/>
    <mergeCell ref="BG25:BG26"/>
    <mergeCell ref="BH25:BH26"/>
    <mergeCell ref="A27:A28"/>
    <mergeCell ref="B27:B28"/>
    <mergeCell ref="C27:C28"/>
    <mergeCell ref="D27:D28"/>
    <mergeCell ref="E27:E28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Z27:AA27"/>
    <mergeCell ref="AD27:AE27"/>
    <mergeCell ref="AF27:AG27"/>
    <mergeCell ref="AH27:AH28"/>
    <mergeCell ref="AI27:AI28"/>
    <mergeCell ref="AJ27:AJ28"/>
    <mergeCell ref="AL27:AL28"/>
    <mergeCell ref="AU27:AU28"/>
    <mergeCell ref="AV27:AV28"/>
    <mergeCell ref="AW27:AW28"/>
    <mergeCell ref="AX27:AX28"/>
    <mergeCell ref="AY27:AY28"/>
    <mergeCell ref="AZ27:AZ28"/>
    <mergeCell ref="BA27:BA28"/>
    <mergeCell ref="BB27:BB28"/>
    <mergeCell ref="BC27:BC28"/>
    <mergeCell ref="BD27:BD28"/>
    <mergeCell ref="BE27:BE28"/>
    <mergeCell ref="BF27:BF28"/>
    <mergeCell ref="BG27:BG28"/>
    <mergeCell ref="BH27:BH28"/>
    <mergeCell ref="A29:A30"/>
    <mergeCell ref="B29:B30"/>
    <mergeCell ref="C29:C30"/>
    <mergeCell ref="D29:D30"/>
    <mergeCell ref="E29:E30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  <mergeCell ref="AB29:AC29"/>
    <mergeCell ref="AF29:AG29"/>
    <mergeCell ref="AH29:AH30"/>
    <mergeCell ref="AI29:AI30"/>
    <mergeCell ref="AJ29:AJ30"/>
    <mergeCell ref="AL29:AL30"/>
    <mergeCell ref="AU29:AU30"/>
    <mergeCell ref="AV29:AV30"/>
    <mergeCell ref="AW29:AW30"/>
    <mergeCell ref="AX29:AX30"/>
    <mergeCell ref="AY29:AY30"/>
    <mergeCell ref="AZ29:AZ30"/>
    <mergeCell ref="BA29:BA30"/>
    <mergeCell ref="BB29:BB30"/>
    <mergeCell ref="BC29:BC30"/>
    <mergeCell ref="BD29:BD30"/>
    <mergeCell ref="BE29:BE30"/>
    <mergeCell ref="BF29:BF30"/>
    <mergeCell ref="BG29:BG30"/>
    <mergeCell ref="BH29:BH30"/>
    <mergeCell ref="A31:A32"/>
    <mergeCell ref="B31:B32"/>
    <mergeCell ref="C31:C32"/>
    <mergeCell ref="D31:D32"/>
    <mergeCell ref="E31:E32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AB31:AC31"/>
    <mergeCell ref="AD31:AE31"/>
    <mergeCell ref="AH31:AH32"/>
    <mergeCell ref="AI31:AI32"/>
    <mergeCell ref="AJ31:AJ32"/>
    <mergeCell ref="AL31:AL32"/>
    <mergeCell ref="AU31:AU32"/>
    <mergeCell ref="AV31:AV32"/>
    <mergeCell ref="AW31:AW32"/>
    <mergeCell ref="AX31:AX32"/>
    <mergeCell ref="AY31:AY32"/>
    <mergeCell ref="AZ31:AZ32"/>
    <mergeCell ref="BA31:BA32"/>
    <mergeCell ref="BF31:BF32"/>
    <mergeCell ref="BG31:BG32"/>
    <mergeCell ref="BH31:BH32"/>
    <mergeCell ref="BB31:BB32"/>
    <mergeCell ref="BC31:BC32"/>
    <mergeCell ref="BD31:BD32"/>
    <mergeCell ref="BE31:BE32"/>
  </mergeCells>
  <conditionalFormatting sqref="F13:M13 F19:S19 P13:AG13 F9:I9 F17:Q17 F15:O15 H5:AG5 F11:K11 F21:U21 F25:Y25 F23:W23 Z23:AG23 AF29:AG29 F27:AA27 R15:AG15 F31:AE31 J7:AG7 L9:AG9 N11:AG11 F7:G7 T17:AG17 V19:AG19 X21:AG21 AD27:AG27 F29:AC29 AB25:AG25">
    <cfRule type="cellIs" priority="1" dxfId="0" operator="equal" stopIfTrue="1">
      <formula>2</formula>
    </cfRule>
    <cfRule type="cellIs" priority="2" dxfId="1" operator="equal" stopIfTrue="1">
      <formula>1</formula>
    </cfRule>
    <cfRule type="expression" priority="3" dxfId="2" stopIfTrue="1">
      <formula>F6+G6&lt;3</formula>
    </cfRule>
  </conditionalFormatting>
  <conditionalFormatting sqref="H6">
    <cfRule type="cellIs" priority="4" dxfId="3" operator="notEqual" stopIfTrue="1">
      <formula>G8</formula>
    </cfRule>
    <cfRule type="expression" priority="5" dxfId="4" stopIfTrue="1">
      <formula>$F$5=2</formula>
    </cfRule>
  </conditionalFormatting>
  <conditionalFormatting sqref="I6">
    <cfRule type="cellIs" priority="6" dxfId="3" operator="notEqual" stopIfTrue="1">
      <formula>F8</formula>
    </cfRule>
    <cfRule type="expression" priority="7" dxfId="4" stopIfTrue="1">
      <formula>$F$5=2</formula>
    </cfRule>
  </conditionalFormatting>
  <conditionalFormatting sqref="F8">
    <cfRule type="cellIs" priority="8" dxfId="3" operator="notEqual" stopIfTrue="1">
      <formula>I6</formula>
    </cfRule>
    <cfRule type="expression" priority="9" dxfId="4" stopIfTrue="1">
      <formula>$F$5=2</formula>
    </cfRule>
  </conditionalFormatting>
  <conditionalFormatting sqref="J6">
    <cfRule type="cellIs" priority="10" dxfId="3" operator="notEqual" stopIfTrue="1">
      <formula>G10</formula>
    </cfRule>
    <cfRule type="expression" priority="11" dxfId="4" stopIfTrue="1">
      <formula>$F$5=3</formula>
    </cfRule>
  </conditionalFormatting>
  <conditionalFormatting sqref="K6">
    <cfRule type="cellIs" priority="12" dxfId="3" operator="notEqual" stopIfTrue="1">
      <formula>F10</formula>
    </cfRule>
    <cfRule type="expression" priority="13" dxfId="4" stopIfTrue="1">
      <formula>$F$5=3</formula>
    </cfRule>
  </conditionalFormatting>
  <conditionalFormatting sqref="G10">
    <cfRule type="cellIs" priority="14" dxfId="3" operator="notEqual" stopIfTrue="1">
      <formula>J6</formula>
    </cfRule>
    <cfRule type="expression" priority="15" dxfId="4" stopIfTrue="1">
      <formula>$F$5=3</formula>
    </cfRule>
  </conditionalFormatting>
  <conditionalFormatting sqref="M6">
    <cfRule type="cellIs" priority="16" dxfId="3" operator="notEqual" stopIfTrue="1">
      <formula>F12</formula>
    </cfRule>
    <cfRule type="expression" priority="17" dxfId="4" stopIfTrue="1">
      <formula>$F$5=4</formula>
    </cfRule>
  </conditionalFormatting>
  <conditionalFormatting sqref="G12">
    <cfRule type="cellIs" priority="18" dxfId="3" operator="notEqual" stopIfTrue="1">
      <formula>L6</formula>
    </cfRule>
    <cfRule type="expression" priority="19" dxfId="4" stopIfTrue="1">
      <formula>$F$5=4</formula>
    </cfRule>
  </conditionalFormatting>
  <conditionalFormatting sqref="F12">
    <cfRule type="cellIs" priority="20" dxfId="3" operator="notEqual" stopIfTrue="1">
      <formula>M6</formula>
    </cfRule>
    <cfRule type="expression" priority="21" dxfId="4" stopIfTrue="1">
      <formula>$F$5=4</formula>
    </cfRule>
  </conditionalFormatting>
  <conditionalFormatting sqref="K8">
    <cfRule type="cellIs" priority="22" dxfId="3" operator="notEqual" stopIfTrue="1">
      <formula>H10</formula>
    </cfRule>
    <cfRule type="expression" priority="23" dxfId="4" stopIfTrue="1">
      <formula>$F$5=4</formula>
    </cfRule>
  </conditionalFormatting>
  <conditionalFormatting sqref="H10">
    <cfRule type="cellIs" priority="24" dxfId="3" operator="notEqual" stopIfTrue="1">
      <formula>K8</formula>
    </cfRule>
    <cfRule type="expression" priority="25" dxfId="4" stopIfTrue="1">
      <formula>$F$5=4</formula>
    </cfRule>
  </conditionalFormatting>
  <conditionalFormatting sqref="L8">
    <cfRule type="cellIs" priority="26" dxfId="3" operator="notEqual" stopIfTrue="1">
      <formula>I12</formula>
    </cfRule>
    <cfRule type="expression" priority="27" dxfId="4" stopIfTrue="1">
      <formula>$F$5=5</formula>
    </cfRule>
  </conditionalFormatting>
  <conditionalFormatting sqref="M8">
    <cfRule type="cellIs" priority="28" dxfId="3" operator="notEqual" stopIfTrue="1">
      <formula>H12</formula>
    </cfRule>
    <cfRule type="expression" priority="29" dxfId="4" stopIfTrue="1">
      <formula>$F$5=5</formula>
    </cfRule>
  </conditionalFormatting>
  <conditionalFormatting sqref="H12">
    <cfRule type="cellIs" priority="30" dxfId="3" operator="notEqual" stopIfTrue="1">
      <formula>M8</formula>
    </cfRule>
    <cfRule type="expression" priority="31" dxfId="4" stopIfTrue="1">
      <formula>$F$5=5</formula>
    </cfRule>
  </conditionalFormatting>
  <conditionalFormatting sqref="I12">
    <cfRule type="cellIs" priority="32" dxfId="3" operator="notEqual" stopIfTrue="1">
      <formula>L8</formula>
    </cfRule>
    <cfRule type="expression" priority="33" dxfId="4" stopIfTrue="1">
      <formula>$F$5=5</formula>
    </cfRule>
  </conditionalFormatting>
  <conditionalFormatting sqref="N6">
    <cfRule type="cellIs" priority="34" dxfId="3" operator="notEqual" stopIfTrue="1">
      <formula>G14</formula>
    </cfRule>
    <cfRule type="expression" priority="35" dxfId="4" stopIfTrue="1">
      <formula>$F$5=5</formula>
    </cfRule>
  </conditionalFormatting>
  <conditionalFormatting sqref="O6">
    <cfRule type="cellIs" priority="36" dxfId="3" operator="notEqual" stopIfTrue="1">
      <formula>F14</formula>
    </cfRule>
    <cfRule type="expression" priority="37" dxfId="4" stopIfTrue="1">
      <formula>$F$5=5</formula>
    </cfRule>
  </conditionalFormatting>
  <conditionalFormatting sqref="F14">
    <cfRule type="cellIs" priority="38" dxfId="3" operator="notEqual" stopIfTrue="1">
      <formula>O6</formula>
    </cfRule>
    <cfRule type="expression" priority="39" dxfId="4" stopIfTrue="1">
      <formula>$F$5=5</formula>
    </cfRule>
  </conditionalFormatting>
  <conditionalFormatting sqref="G14">
    <cfRule type="cellIs" priority="40" dxfId="3" operator="notEqual" stopIfTrue="1">
      <formula>N6</formula>
    </cfRule>
    <cfRule type="expression" priority="41" dxfId="4" stopIfTrue="1">
      <formula>$F$5=5</formula>
    </cfRule>
  </conditionalFormatting>
  <conditionalFormatting sqref="P6">
    <cfRule type="cellIs" priority="42" dxfId="3" operator="notEqual" stopIfTrue="1">
      <formula>G16</formula>
    </cfRule>
    <cfRule type="expression" priority="43" dxfId="4" stopIfTrue="1">
      <formula>$F$5=6</formula>
    </cfRule>
  </conditionalFormatting>
  <conditionalFormatting sqref="Q6">
    <cfRule type="cellIs" priority="44" dxfId="3" operator="notEqual" stopIfTrue="1">
      <formula>F16</formula>
    </cfRule>
    <cfRule type="expression" priority="45" dxfId="4" stopIfTrue="1">
      <formula>$F$5=6</formula>
    </cfRule>
  </conditionalFormatting>
  <conditionalFormatting sqref="N8">
    <cfRule type="cellIs" priority="46" dxfId="3" operator="notEqual" stopIfTrue="1">
      <formula>I14</formula>
    </cfRule>
    <cfRule type="expression" priority="47" dxfId="4" stopIfTrue="1">
      <formula>$F$5=6</formula>
    </cfRule>
  </conditionalFormatting>
  <conditionalFormatting sqref="O8">
    <cfRule type="cellIs" priority="48" dxfId="3" operator="notEqual" stopIfTrue="1">
      <formula>H14</formula>
    </cfRule>
    <cfRule type="expression" priority="49" dxfId="4" stopIfTrue="1">
      <formula>$F$5=6</formula>
    </cfRule>
  </conditionalFormatting>
  <conditionalFormatting sqref="H14">
    <cfRule type="cellIs" priority="50" dxfId="3" operator="notEqual" stopIfTrue="1">
      <formula>O8</formula>
    </cfRule>
    <cfRule type="expression" priority="51" dxfId="4" stopIfTrue="1">
      <formula>$F$5=6</formula>
    </cfRule>
  </conditionalFormatting>
  <conditionalFormatting sqref="I14">
    <cfRule type="cellIs" priority="52" dxfId="3" operator="notEqual" stopIfTrue="1">
      <formula>N8</formula>
    </cfRule>
    <cfRule type="expression" priority="53" dxfId="4" stopIfTrue="1">
      <formula>$F$5=6</formula>
    </cfRule>
  </conditionalFormatting>
  <conditionalFormatting sqref="L10">
    <cfRule type="cellIs" priority="54" dxfId="3" operator="notEqual" stopIfTrue="1">
      <formula>K12</formula>
    </cfRule>
    <cfRule type="expression" priority="55" dxfId="4" stopIfTrue="1">
      <formula>$F$5=6</formula>
    </cfRule>
  </conditionalFormatting>
  <conditionalFormatting sqref="M10">
    <cfRule type="cellIs" priority="56" dxfId="3" operator="notEqual" stopIfTrue="1">
      <formula>J12</formula>
    </cfRule>
    <cfRule type="expression" priority="57" dxfId="4" stopIfTrue="1">
      <formula>$F$5=6</formula>
    </cfRule>
  </conditionalFormatting>
  <conditionalFormatting sqref="J12">
    <cfRule type="cellIs" priority="58" dxfId="3" operator="notEqual" stopIfTrue="1">
      <formula>M10</formula>
    </cfRule>
    <cfRule type="expression" priority="59" dxfId="4" stopIfTrue="1">
      <formula>$F$5=6</formula>
    </cfRule>
  </conditionalFormatting>
  <conditionalFormatting sqref="R6">
    <cfRule type="cellIs" priority="60" dxfId="3" operator="notEqual" stopIfTrue="1">
      <formula>G18</formula>
    </cfRule>
    <cfRule type="expression" priority="61" dxfId="4" stopIfTrue="1">
      <formula>$F$5=7</formula>
    </cfRule>
  </conditionalFormatting>
  <conditionalFormatting sqref="S6">
    <cfRule type="cellIs" priority="62" dxfId="3" operator="notEqual" stopIfTrue="1">
      <formula>F18</formula>
    </cfRule>
    <cfRule type="expression" priority="63" dxfId="4" stopIfTrue="1">
      <formula>$F$5=7</formula>
    </cfRule>
  </conditionalFormatting>
  <conditionalFormatting sqref="F18">
    <cfRule type="cellIs" priority="64" dxfId="3" operator="notEqual" stopIfTrue="1">
      <formula>S6</formula>
    </cfRule>
    <cfRule type="expression" priority="65" dxfId="4" stopIfTrue="1">
      <formula>$F$5=7</formula>
    </cfRule>
  </conditionalFormatting>
  <conditionalFormatting sqref="G18">
    <cfRule type="cellIs" priority="66" dxfId="3" operator="notEqual" stopIfTrue="1">
      <formula>R6</formula>
    </cfRule>
    <cfRule type="expression" priority="67" dxfId="4" stopIfTrue="1">
      <formula>$F$5=7</formula>
    </cfRule>
  </conditionalFormatting>
  <conditionalFormatting sqref="N10">
    <cfRule type="cellIs" priority="68" dxfId="3" operator="notEqual" stopIfTrue="1">
      <formula>K14</formula>
    </cfRule>
    <cfRule type="expression" priority="69" dxfId="4" stopIfTrue="1">
      <formula>$F$5=7</formula>
    </cfRule>
  </conditionalFormatting>
  <conditionalFormatting sqref="O10">
    <cfRule type="cellIs" priority="70" dxfId="3" operator="notEqual" stopIfTrue="1">
      <formula>J14</formula>
    </cfRule>
    <cfRule type="expression" priority="71" dxfId="4" stopIfTrue="1">
      <formula>$F$5=7</formula>
    </cfRule>
  </conditionalFormatting>
  <conditionalFormatting sqref="J14">
    <cfRule type="cellIs" priority="72" dxfId="3" operator="notEqual" stopIfTrue="1">
      <formula>O10</formula>
    </cfRule>
    <cfRule type="expression" priority="73" dxfId="4" stopIfTrue="1">
      <formula>$F$5=7</formula>
    </cfRule>
  </conditionalFormatting>
  <conditionalFormatting sqref="K14">
    <cfRule type="cellIs" priority="74" dxfId="3" operator="notEqual" stopIfTrue="1">
      <formula>N10</formula>
    </cfRule>
    <cfRule type="expression" priority="75" dxfId="4" stopIfTrue="1">
      <formula>$F$5=7</formula>
    </cfRule>
  </conditionalFormatting>
  <conditionalFormatting sqref="H16">
    <cfRule type="cellIs" priority="76" dxfId="3" operator="notEqual" stopIfTrue="1">
      <formula>Q8</formula>
    </cfRule>
    <cfRule type="expression" priority="77" dxfId="4" stopIfTrue="1">
      <formula>$F$5=7</formula>
    </cfRule>
  </conditionalFormatting>
  <conditionalFormatting sqref="I16">
    <cfRule type="cellIs" priority="78" dxfId="3" operator="notEqual" stopIfTrue="1">
      <formula>P8</formula>
    </cfRule>
    <cfRule type="expression" priority="79" dxfId="4" stopIfTrue="1">
      <formula>$F$5=7</formula>
    </cfRule>
  </conditionalFormatting>
  <conditionalFormatting sqref="P8">
    <cfRule type="cellIs" priority="80" dxfId="3" operator="notEqual" stopIfTrue="1">
      <formula>I16</formula>
    </cfRule>
    <cfRule type="expression" priority="81" dxfId="4" stopIfTrue="1">
      <formula>$F$5=7</formula>
    </cfRule>
  </conditionalFormatting>
  <conditionalFormatting sqref="Q8">
    <cfRule type="cellIs" priority="82" dxfId="3" operator="notEqual" stopIfTrue="1">
      <formula>H16</formula>
    </cfRule>
    <cfRule type="expression" priority="83" dxfId="4" stopIfTrue="1">
      <formula>$F$5=7</formula>
    </cfRule>
  </conditionalFormatting>
  <conditionalFormatting sqref="N12">
    <cfRule type="cellIs" priority="84" dxfId="3" operator="notEqual" stopIfTrue="1">
      <formula>M14</formula>
    </cfRule>
    <cfRule type="expression" priority="85" dxfId="4" stopIfTrue="1">
      <formula>$F$5=8</formula>
    </cfRule>
  </conditionalFormatting>
  <conditionalFormatting sqref="O12">
    <cfRule type="cellIs" priority="86" dxfId="3" operator="notEqual" stopIfTrue="1">
      <formula>L14</formula>
    </cfRule>
    <cfRule type="expression" priority="87" dxfId="4" stopIfTrue="1">
      <formula>$F$5=8</formula>
    </cfRule>
  </conditionalFormatting>
  <conditionalFormatting sqref="L14">
    <cfRule type="cellIs" priority="88" dxfId="3" operator="notEqual" stopIfTrue="1">
      <formula>O12</formula>
    </cfRule>
    <cfRule type="expression" priority="89" dxfId="4" stopIfTrue="1">
      <formula>$F$5=8</formula>
    </cfRule>
  </conditionalFormatting>
  <conditionalFormatting sqref="T6">
    <cfRule type="cellIs" priority="90" dxfId="3" operator="notEqual" stopIfTrue="1">
      <formula>G20</formula>
    </cfRule>
    <cfRule type="expression" priority="91" dxfId="4" stopIfTrue="1">
      <formula>$F$5=8</formula>
    </cfRule>
  </conditionalFormatting>
  <conditionalFormatting sqref="U6">
    <cfRule type="cellIs" priority="92" dxfId="3" operator="notEqual" stopIfTrue="1">
      <formula>F20</formula>
    </cfRule>
    <cfRule type="expression" priority="93" dxfId="4" stopIfTrue="1">
      <formula>$F$5=8</formula>
    </cfRule>
  </conditionalFormatting>
  <conditionalFormatting sqref="R8">
    <cfRule type="cellIs" priority="94" dxfId="3" operator="notEqual" stopIfTrue="1">
      <formula>I18</formula>
    </cfRule>
    <cfRule type="expression" priority="95" dxfId="4" stopIfTrue="1">
      <formula>$F$5=8</formula>
    </cfRule>
  </conditionalFormatting>
  <conditionalFormatting sqref="S8">
    <cfRule type="cellIs" priority="96" dxfId="3" operator="notEqual" stopIfTrue="1">
      <formula>H18</formula>
    </cfRule>
    <cfRule type="expression" priority="97" dxfId="4" stopIfTrue="1">
      <formula>$F$5=8</formula>
    </cfRule>
  </conditionalFormatting>
  <conditionalFormatting sqref="H18">
    <cfRule type="cellIs" priority="98" dxfId="3" operator="notEqual" stopIfTrue="1">
      <formula>S8</formula>
    </cfRule>
    <cfRule type="expression" priority="99" dxfId="4" stopIfTrue="1">
      <formula>$F$5=8</formula>
    </cfRule>
  </conditionalFormatting>
  <conditionalFormatting sqref="I18">
    <cfRule type="cellIs" priority="100" dxfId="3" operator="notEqual" stopIfTrue="1">
      <formula>R8</formula>
    </cfRule>
    <cfRule type="expression" priority="101" dxfId="4" stopIfTrue="1">
      <formula>$F$5=8</formula>
    </cfRule>
  </conditionalFormatting>
  <conditionalFormatting sqref="P10 AF26">
    <cfRule type="cellIs" priority="102" dxfId="3" operator="notEqual" stopIfTrue="1">
      <formula>K16</formula>
    </cfRule>
    <cfRule type="expression" priority="103" dxfId="4" stopIfTrue="1">
      <formula>$F$5=8</formula>
    </cfRule>
  </conditionalFormatting>
  <conditionalFormatting sqref="Q10 AG26">
    <cfRule type="cellIs" priority="104" dxfId="3" operator="notEqual" stopIfTrue="1">
      <formula>J16</formula>
    </cfRule>
    <cfRule type="expression" priority="105" dxfId="4" stopIfTrue="1">
      <formula>$F$5=8</formula>
    </cfRule>
  </conditionalFormatting>
  <conditionalFormatting sqref="J16 Z32">
    <cfRule type="cellIs" priority="106" dxfId="3" operator="notEqual" stopIfTrue="1">
      <formula>Q10</formula>
    </cfRule>
    <cfRule type="expression" priority="107" dxfId="4" stopIfTrue="1">
      <formula>$F$5=8</formula>
    </cfRule>
  </conditionalFormatting>
  <conditionalFormatting sqref="K16 AA32">
    <cfRule type="cellIs" priority="108" dxfId="3" operator="notEqual" stopIfTrue="1">
      <formula>P10</formula>
    </cfRule>
    <cfRule type="expression" priority="109" dxfId="4" stopIfTrue="1">
      <formula>$F$5=8</formula>
    </cfRule>
  </conditionalFormatting>
  <conditionalFormatting sqref="L16">
    <cfRule type="cellIs" priority="110" dxfId="3" operator="notEqual" stopIfTrue="1">
      <formula>Q12</formula>
    </cfRule>
    <cfRule type="expression" priority="111" dxfId="4" stopIfTrue="1">
      <formula>$F$5=9</formula>
    </cfRule>
  </conditionalFormatting>
  <conditionalFormatting sqref="M16">
    <cfRule type="cellIs" priority="112" dxfId="3" operator="notEqual" stopIfTrue="1">
      <formula>P12</formula>
    </cfRule>
    <cfRule type="expression" priority="113" dxfId="4" stopIfTrue="1">
      <formula>$F$5=9</formula>
    </cfRule>
  </conditionalFormatting>
  <conditionalFormatting sqref="P12">
    <cfRule type="cellIs" priority="114" dxfId="3" operator="notEqual" stopIfTrue="1">
      <formula>M16</formula>
    </cfRule>
    <cfRule type="expression" priority="115" dxfId="4" stopIfTrue="1">
      <formula>$F$5=9</formula>
    </cfRule>
  </conditionalFormatting>
  <conditionalFormatting sqref="Q12">
    <cfRule type="cellIs" priority="116" dxfId="3" operator="notEqual" stopIfTrue="1">
      <formula>L16</formula>
    </cfRule>
    <cfRule type="expression" priority="117" dxfId="4" stopIfTrue="1">
      <formula>$F$5=9</formula>
    </cfRule>
  </conditionalFormatting>
  <conditionalFormatting sqref="J18">
    <cfRule type="cellIs" priority="118" dxfId="3" operator="notEqual" stopIfTrue="1">
      <formula>S10</formula>
    </cfRule>
    <cfRule type="expression" priority="119" dxfId="4" stopIfTrue="1">
      <formula>$F$5=9</formula>
    </cfRule>
  </conditionalFormatting>
  <conditionalFormatting sqref="K18">
    <cfRule type="cellIs" priority="120" dxfId="3" operator="notEqual" stopIfTrue="1">
      <formula>R10</formula>
    </cfRule>
    <cfRule type="expression" priority="121" dxfId="4" stopIfTrue="1">
      <formula>$F$5=9</formula>
    </cfRule>
  </conditionalFormatting>
  <conditionalFormatting sqref="R10">
    <cfRule type="cellIs" priority="122" dxfId="3" operator="notEqual" stopIfTrue="1">
      <formula>K18</formula>
    </cfRule>
    <cfRule type="expression" priority="123" dxfId="4" stopIfTrue="1">
      <formula>$F$5=9</formula>
    </cfRule>
  </conditionalFormatting>
  <conditionalFormatting sqref="S10">
    <cfRule type="cellIs" priority="124" dxfId="3" operator="notEqual" stopIfTrue="1">
      <formula>J18</formula>
    </cfRule>
    <cfRule type="expression" priority="125" dxfId="4" stopIfTrue="1">
      <formula>$F$5=9</formula>
    </cfRule>
  </conditionalFormatting>
  <conditionalFormatting sqref="H20">
    <cfRule type="cellIs" priority="126" dxfId="3" operator="notEqual" stopIfTrue="1">
      <formula>U8</formula>
    </cfRule>
    <cfRule type="expression" priority="127" dxfId="4" stopIfTrue="1">
      <formula>$F$5=9</formula>
    </cfRule>
  </conditionalFormatting>
  <conditionalFormatting sqref="I20">
    <cfRule type="cellIs" priority="128" dxfId="3" operator="notEqual" stopIfTrue="1">
      <formula>T8</formula>
    </cfRule>
    <cfRule type="expression" priority="129" dxfId="4" stopIfTrue="1">
      <formula>$F$5=9</formula>
    </cfRule>
  </conditionalFormatting>
  <conditionalFormatting sqref="T8">
    <cfRule type="cellIs" priority="130" dxfId="3" operator="notEqual" stopIfTrue="1">
      <formula>I20</formula>
    </cfRule>
    <cfRule type="expression" priority="131" dxfId="4" stopIfTrue="1">
      <formula>$F$5=9</formula>
    </cfRule>
  </conditionalFormatting>
  <conditionalFormatting sqref="U8">
    <cfRule type="cellIs" priority="132" dxfId="3" operator="notEqual" stopIfTrue="1">
      <formula>H20</formula>
    </cfRule>
    <cfRule type="expression" priority="133" dxfId="4" stopIfTrue="1">
      <formula>$F$5=9</formula>
    </cfRule>
  </conditionalFormatting>
  <conditionalFormatting sqref="F22">
    <cfRule type="cellIs" priority="134" dxfId="3" operator="notEqual" stopIfTrue="1">
      <formula>W6</formula>
    </cfRule>
    <cfRule type="expression" priority="135" dxfId="4" stopIfTrue="1">
      <formula>$F$5=9</formula>
    </cfRule>
  </conditionalFormatting>
  <conditionalFormatting sqref="G22">
    <cfRule type="cellIs" priority="136" dxfId="3" operator="notEqual" stopIfTrue="1">
      <formula>V6</formula>
    </cfRule>
    <cfRule type="expression" priority="137" dxfId="4" stopIfTrue="1">
      <formula>$F$5=9</formula>
    </cfRule>
  </conditionalFormatting>
  <conditionalFormatting sqref="V6">
    <cfRule type="cellIs" priority="138" dxfId="3" operator="notEqual" stopIfTrue="1">
      <formula>G22</formula>
    </cfRule>
    <cfRule type="expression" priority="139" dxfId="4" stopIfTrue="1">
      <formula>$F$5=9</formula>
    </cfRule>
  </conditionalFormatting>
  <conditionalFormatting sqref="W6">
    <cfRule type="cellIs" priority="140" dxfId="3" operator="notEqual" stopIfTrue="1">
      <formula>F22</formula>
    </cfRule>
    <cfRule type="expression" priority="141" dxfId="4" stopIfTrue="1">
      <formula>$F$5=9</formula>
    </cfRule>
  </conditionalFormatting>
  <conditionalFormatting sqref="G20">
    <cfRule type="cellIs" priority="142" dxfId="3" operator="notEqual" stopIfTrue="1">
      <formula>T6</formula>
    </cfRule>
    <cfRule type="expression" priority="143" dxfId="4" stopIfTrue="1">
      <formula>$F$5=8</formula>
    </cfRule>
  </conditionalFormatting>
  <conditionalFormatting sqref="I10">
    <cfRule type="cellIs" priority="144" dxfId="3" operator="notEqual" stopIfTrue="1">
      <formula>J8</formula>
    </cfRule>
    <cfRule type="expression" priority="145" dxfId="4" stopIfTrue="1">
      <formula>$F$5=4</formula>
    </cfRule>
  </conditionalFormatting>
  <conditionalFormatting sqref="K12">
    <cfRule type="cellIs" priority="146" dxfId="3" operator="notEqual" stopIfTrue="1">
      <formula>L10</formula>
    </cfRule>
    <cfRule type="expression" priority="147" dxfId="4" stopIfTrue="1">
      <formula>$F$5=6</formula>
    </cfRule>
  </conditionalFormatting>
  <conditionalFormatting sqref="M14">
    <cfRule type="cellIs" priority="148" dxfId="3" operator="notEqual" stopIfTrue="1">
      <formula>N12</formula>
    </cfRule>
    <cfRule type="expression" priority="149" dxfId="4" stopIfTrue="1">
      <formula>$F$5=8</formula>
    </cfRule>
  </conditionalFormatting>
  <conditionalFormatting sqref="AD8">
    <cfRule type="cellIs" priority="150" dxfId="3" operator="notEqual" stopIfTrue="1">
      <formula>I30</formula>
    </cfRule>
    <cfRule type="expression" priority="151" dxfId="4" stopIfTrue="1">
      <formula>$F$5=1</formula>
    </cfRule>
  </conditionalFormatting>
  <conditionalFormatting sqref="AE8">
    <cfRule type="cellIs" priority="152" dxfId="3" operator="notEqual" stopIfTrue="1">
      <formula>H30</formula>
    </cfRule>
    <cfRule type="expression" priority="153" dxfId="4" stopIfTrue="1">
      <formula>$F$5=1</formula>
    </cfRule>
  </conditionalFormatting>
  <conditionalFormatting sqref="F10">
    <cfRule type="cellIs" priority="154" dxfId="3" operator="notEqual" stopIfTrue="1">
      <formula>K6</formula>
    </cfRule>
    <cfRule type="expression" priority="155" dxfId="4" stopIfTrue="1">
      <formula>$F$5=3</formula>
    </cfRule>
  </conditionalFormatting>
  <conditionalFormatting sqref="L6">
    <cfRule type="cellIs" priority="156" dxfId="3" operator="notEqual" stopIfTrue="1">
      <formula>G12</formula>
    </cfRule>
    <cfRule type="expression" priority="157" dxfId="4" stopIfTrue="1">
      <formula>$F$5=4</formula>
    </cfRule>
  </conditionalFormatting>
  <conditionalFormatting sqref="J8">
    <cfRule type="cellIs" priority="158" dxfId="3" operator="notEqual" stopIfTrue="1">
      <formula>I10</formula>
    </cfRule>
    <cfRule type="expression" priority="159" dxfId="4" stopIfTrue="1">
      <formula>$F$5=4</formula>
    </cfRule>
  </conditionalFormatting>
  <conditionalFormatting sqref="AB24">
    <cfRule type="cellIs" priority="160" dxfId="3" operator="notEqual" stopIfTrue="1">
      <formula>Y28</formula>
    </cfRule>
    <cfRule type="expression" priority="161" dxfId="4" stopIfTrue="1">
      <formula>$F$5=8</formula>
    </cfRule>
  </conditionalFormatting>
  <conditionalFormatting sqref="AC24">
    <cfRule type="cellIs" priority="162" dxfId="3" operator="notEqual" stopIfTrue="1">
      <formula>X28</formula>
    </cfRule>
    <cfRule type="expression" priority="163" dxfId="4" stopIfTrue="1">
      <formula>$F$5=8</formula>
    </cfRule>
  </conditionalFormatting>
  <conditionalFormatting sqref="X28">
    <cfRule type="cellIs" priority="164" dxfId="3" operator="notEqual" stopIfTrue="1">
      <formula>AC24</formula>
    </cfRule>
    <cfRule type="expression" priority="165" dxfId="4" stopIfTrue="1">
      <formula>$F$5=8</formula>
    </cfRule>
  </conditionalFormatting>
  <conditionalFormatting sqref="Y28">
    <cfRule type="cellIs" priority="166" dxfId="3" operator="notEqual" stopIfTrue="1">
      <formula>AB24</formula>
    </cfRule>
    <cfRule type="expression" priority="167" dxfId="4" stopIfTrue="1">
      <formula>$F$5=8</formula>
    </cfRule>
  </conditionalFormatting>
  <conditionalFormatting sqref="P14">
    <cfRule type="cellIs" priority="168" dxfId="3" operator="notEqual" stopIfTrue="1">
      <formula>O16</formula>
    </cfRule>
    <cfRule type="expression" priority="169" dxfId="4" stopIfTrue="1">
      <formula>$F$5=10</formula>
    </cfRule>
  </conditionalFormatting>
  <conditionalFormatting sqref="Q14">
    <cfRule type="cellIs" priority="170" dxfId="3" operator="notEqual" stopIfTrue="1">
      <formula>N16</formula>
    </cfRule>
    <cfRule type="expression" priority="171" dxfId="4" stopIfTrue="1">
      <formula>$F$5=10</formula>
    </cfRule>
  </conditionalFormatting>
  <conditionalFormatting sqref="N16">
    <cfRule type="cellIs" priority="172" dxfId="3" operator="notEqual" stopIfTrue="1">
      <formula>Q14</formula>
    </cfRule>
    <cfRule type="expression" priority="173" dxfId="4" stopIfTrue="1">
      <formula>$F$5=10</formula>
    </cfRule>
  </conditionalFormatting>
  <conditionalFormatting sqref="O16">
    <cfRule type="cellIs" priority="174" dxfId="3" operator="notEqual" stopIfTrue="1">
      <formula>P14</formula>
    </cfRule>
    <cfRule type="expression" priority="175" dxfId="4" stopIfTrue="1">
      <formula>$F$5=10</formula>
    </cfRule>
  </conditionalFormatting>
  <conditionalFormatting sqref="X6">
    <cfRule type="cellIs" priority="176" dxfId="3" operator="notEqual" stopIfTrue="1">
      <formula>G24</formula>
    </cfRule>
    <cfRule type="expression" priority="177" dxfId="4" stopIfTrue="1">
      <formula>$F$5=10</formula>
    </cfRule>
  </conditionalFormatting>
  <conditionalFormatting sqref="Y6">
    <cfRule type="cellIs" priority="178" dxfId="3" operator="notEqual" stopIfTrue="1">
      <formula>F24</formula>
    </cfRule>
    <cfRule type="expression" priority="179" dxfId="4" stopIfTrue="1">
      <formula>$F$5=10</formula>
    </cfRule>
  </conditionalFormatting>
  <conditionalFormatting sqref="F24">
    <cfRule type="cellIs" priority="180" dxfId="3" operator="notEqual" stopIfTrue="1">
      <formula>Y6</formula>
    </cfRule>
    <cfRule type="expression" priority="181" dxfId="4" stopIfTrue="1">
      <formula>$F$5=10</formula>
    </cfRule>
  </conditionalFormatting>
  <conditionalFormatting sqref="V8">
    <cfRule type="cellIs" priority="182" dxfId="3" operator="notEqual" stopIfTrue="1">
      <formula>I22</formula>
    </cfRule>
    <cfRule type="expression" priority="183" dxfId="4" stopIfTrue="1">
      <formula>$F$5=10</formula>
    </cfRule>
  </conditionalFormatting>
  <conditionalFormatting sqref="W8">
    <cfRule type="cellIs" priority="184" dxfId="3" operator="notEqual" stopIfTrue="1">
      <formula>H22</formula>
    </cfRule>
    <cfRule type="expression" priority="185" dxfId="4" stopIfTrue="1">
      <formula>$F$5=10</formula>
    </cfRule>
  </conditionalFormatting>
  <conditionalFormatting sqref="H22">
    <cfRule type="cellIs" priority="186" dxfId="3" operator="notEqual" stopIfTrue="1">
      <formula>W8</formula>
    </cfRule>
    <cfRule type="expression" priority="187" dxfId="4" stopIfTrue="1">
      <formula>$F$5=10</formula>
    </cfRule>
  </conditionalFormatting>
  <conditionalFormatting sqref="I22">
    <cfRule type="cellIs" priority="188" dxfId="3" operator="notEqual" stopIfTrue="1">
      <formula>V8</formula>
    </cfRule>
    <cfRule type="expression" priority="189" dxfId="4" stopIfTrue="1">
      <formula>$F$5=10</formula>
    </cfRule>
  </conditionalFormatting>
  <conditionalFormatting sqref="T10">
    <cfRule type="cellIs" priority="190" dxfId="3" operator="notEqual" stopIfTrue="1">
      <formula>K20</formula>
    </cfRule>
    <cfRule type="expression" priority="191" dxfId="4" stopIfTrue="1">
      <formula>$F$5=10</formula>
    </cfRule>
  </conditionalFormatting>
  <conditionalFormatting sqref="U10">
    <cfRule type="cellIs" priority="192" dxfId="3" operator="notEqual" stopIfTrue="1">
      <formula>J20</formula>
    </cfRule>
    <cfRule type="expression" priority="193" dxfId="4" stopIfTrue="1">
      <formula>$F$5=10</formula>
    </cfRule>
  </conditionalFormatting>
  <conditionalFormatting sqref="J20">
    <cfRule type="cellIs" priority="194" dxfId="3" operator="notEqual" stopIfTrue="1">
      <formula>U10</formula>
    </cfRule>
    <cfRule type="expression" priority="195" dxfId="4" stopIfTrue="1">
      <formula>$F$5=10</formula>
    </cfRule>
  </conditionalFormatting>
  <conditionalFormatting sqref="K20">
    <cfRule type="cellIs" priority="196" dxfId="3" operator="notEqual" stopIfTrue="1">
      <formula>T10</formula>
    </cfRule>
    <cfRule type="expression" priority="197" dxfId="4" stopIfTrue="1">
      <formula>$F$5=10</formula>
    </cfRule>
  </conditionalFormatting>
  <conditionalFormatting sqref="R12">
    <cfRule type="cellIs" priority="198" dxfId="3" operator="notEqual" stopIfTrue="1">
      <formula>M18</formula>
    </cfRule>
    <cfRule type="expression" priority="199" dxfId="4" stopIfTrue="1">
      <formula>$F$5=10</formula>
    </cfRule>
  </conditionalFormatting>
  <conditionalFormatting sqref="S12">
    <cfRule type="cellIs" priority="200" dxfId="3" operator="notEqual" stopIfTrue="1">
      <formula>L18</formula>
    </cfRule>
    <cfRule type="expression" priority="201" dxfId="4" stopIfTrue="1">
      <formula>$F$5=10</formula>
    </cfRule>
  </conditionalFormatting>
  <conditionalFormatting sqref="L18">
    <cfRule type="cellIs" priority="202" dxfId="3" operator="notEqual" stopIfTrue="1">
      <formula>S12</formula>
    </cfRule>
    <cfRule type="expression" priority="203" dxfId="4" stopIfTrue="1">
      <formula>$F$5=10</formula>
    </cfRule>
  </conditionalFormatting>
  <conditionalFormatting sqref="M18">
    <cfRule type="cellIs" priority="204" dxfId="3" operator="notEqual" stopIfTrue="1">
      <formula>R12</formula>
    </cfRule>
    <cfRule type="expression" priority="205" dxfId="4" stopIfTrue="1">
      <formula>$F$5=10</formula>
    </cfRule>
  </conditionalFormatting>
  <conditionalFormatting sqref="V10">
    <cfRule type="cellIs" priority="206" dxfId="3" operator="notEqual" stopIfTrue="1">
      <formula>K22</formula>
    </cfRule>
    <cfRule type="expression" priority="207" dxfId="4" stopIfTrue="1">
      <formula>$F$5=11</formula>
    </cfRule>
  </conditionalFormatting>
  <conditionalFormatting sqref="J22">
    <cfRule type="cellIs" priority="208" dxfId="3" operator="notEqual" stopIfTrue="1">
      <formula>W10</formula>
    </cfRule>
    <cfRule type="expression" priority="209" dxfId="4" stopIfTrue="1">
      <formula>$F$5=11</formula>
    </cfRule>
  </conditionalFormatting>
  <conditionalFormatting sqref="K22">
    <cfRule type="cellIs" priority="210" dxfId="3" operator="notEqual" stopIfTrue="1">
      <formula>V10</formula>
    </cfRule>
    <cfRule type="expression" priority="211" dxfId="4" stopIfTrue="1">
      <formula>$F$5=11</formula>
    </cfRule>
  </conditionalFormatting>
  <conditionalFormatting sqref="R14">
    <cfRule type="cellIs" priority="212" dxfId="3" operator="notEqual" stopIfTrue="1">
      <formula>O18</formula>
    </cfRule>
    <cfRule type="expression" priority="213" dxfId="4" stopIfTrue="1">
      <formula>$F$5=11</formula>
    </cfRule>
  </conditionalFormatting>
  <conditionalFormatting sqref="S14">
    <cfRule type="cellIs" priority="214" dxfId="3" operator="notEqual" stopIfTrue="1">
      <formula>N18</formula>
    </cfRule>
    <cfRule type="expression" priority="215" dxfId="4" stopIfTrue="1">
      <formula>$F$5=11</formula>
    </cfRule>
  </conditionalFormatting>
  <conditionalFormatting sqref="N18">
    <cfRule type="cellIs" priority="216" dxfId="3" operator="notEqual" stopIfTrue="1">
      <formula>S14</formula>
    </cfRule>
    <cfRule type="expression" priority="217" dxfId="4" stopIfTrue="1">
      <formula>$F$5=11</formula>
    </cfRule>
  </conditionalFormatting>
  <conditionalFormatting sqref="O18">
    <cfRule type="cellIs" priority="218" dxfId="3" operator="notEqual" stopIfTrue="1">
      <formula>R14</formula>
    </cfRule>
    <cfRule type="expression" priority="219" dxfId="4" stopIfTrue="1">
      <formula>$F$5=11</formula>
    </cfRule>
  </conditionalFormatting>
  <conditionalFormatting sqref="T12">
    <cfRule type="cellIs" priority="220" dxfId="3" operator="notEqual" stopIfTrue="1">
      <formula>M20</formula>
    </cfRule>
    <cfRule type="expression" priority="221" dxfId="4" stopIfTrue="1">
      <formula>$F$5=11</formula>
    </cfRule>
  </conditionalFormatting>
  <conditionalFormatting sqref="U12">
    <cfRule type="cellIs" priority="222" dxfId="3" operator="notEqual" stopIfTrue="1">
      <formula>L20</formula>
    </cfRule>
    <cfRule type="expression" priority="223" dxfId="4" stopIfTrue="1">
      <formula>$F$5=11</formula>
    </cfRule>
  </conditionalFormatting>
  <conditionalFormatting sqref="L20">
    <cfRule type="cellIs" priority="224" dxfId="3" operator="notEqual" stopIfTrue="1">
      <formula>U12</formula>
    </cfRule>
    <cfRule type="expression" priority="225" dxfId="4" stopIfTrue="1">
      <formula>$F$5=11</formula>
    </cfRule>
  </conditionalFormatting>
  <conditionalFormatting sqref="M20">
    <cfRule type="cellIs" priority="226" dxfId="3" operator="notEqual" stopIfTrue="1">
      <formula>T12</formula>
    </cfRule>
    <cfRule type="expression" priority="227" dxfId="4" stopIfTrue="1">
      <formula>$F$5=11</formula>
    </cfRule>
  </conditionalFormatting>
  <conditionalFormatting sqref="W10">
    <cfRule type="cellIs" priority="228" dxfId="3" operator="notEqual" stopIfTrue="1">
      <formula>J22</formula>
    </cfRule>
    <cfRule type="expression" priority="229" dxfId="4" stopIfTrue="1">
      <formula>$F$5=11</formula>
    </cfRule>
  </conditionalFormatting>
  <conditionalFormatting sqref="H24 P32">
    <cfRule type="cellIs" priority="230" dxfId="3" operator="notEqual" stopIfTrue="1">
      <formula>Y8</formula>
    </cfRule>
    <cfRule type="expression" priority="231" dxfId="4" stopIfTrue="1">
      <formula>$F$5=11</formula>
    </cfRule>
  </conditionalFormatting>
  <conditionalFormatting sqref="I24 Q32">
    <cfRule type="cellIs" priority="232" dxfId="3" operator="notEqual" stopIfTrue="1">
      <formula>X8</formula>
    </cfRule>
    <cfRule type="expression" priority="233" dxfId="4" stopIfTrue="1">
      <formula>$F$5=11</formula>
    </cfRule>
  </conditionalFormatting>
  <conditionalFormatting sqref="X8 AF16">
    <cfRule type="cellIs" priority="234" dxfId="3" operator="notEqual" stopIfTrue="1">
      <formula>I24</formula>
    </cfRule>
    <cfRule type="expression" priority="235" dxfId="4" stopIfTrue="1">
      <formula>$F$5=11</formula>
    </cfRule>
  </conditionalFormatting>
  <conditionalFormatting sqref="Y8 AG16">
    <cfRule type="cellIs" priority="236" dxfId="3" operator="notEqual" stopIfTrue="1">
      <formula>H24</formula>
    </cfRule>
    <cfRule type="expression" priority="237" dxfId="4" stopIfTrue="1">
      <formula>$F$5=11</formula>
    </cfRule>
  </conditionalFormatting>
  <conditionalFormatting sqref="Z6">
    <cfRule type="cellIs" priority="238" dxfId="3" operator="notEqual" stopIfTrue="1">
      <formula>G26</formula>
    </cfRule>
    <cfRule type="expression" priority="239" dxfId="4" stopIfTrue="1">
      <formula>$F$5=11</formula>
    </cfRule>
  </conditionalFormatting>
  <conditionalFormatting sqref="AA6">
    <cfRule type="cellIs" priority="240" dxfId="3" operator="notEqual" stopIfTrue="1">
      <formula>F26</formula>
    </cfRule>
    <cfRule type="expression" priority="241" dxfId="4" stopIfTrue="1">
      <formula>$F$5=11</formula>
    </cfRule>
  </conditionalFormatting>
  <conditionalFormatting sqref="F26">
    <cfRule type="cellIs" priority="242" dxfId="3" operator="notEqual" stopIfTrue="1">
      <formula>AA6</formula>
    </cfRule>
    <cfRule type="expression" priority="243" dxfId="4" stopIfTrue="1">
      <formula>$F$5=11</formula>
    </cfRule>
  </conditionalFormatting>
  <conditionalFormatting sqref="G26">
    <cfRule type="cellIs" priority="244" dxfId="3" operator="notEqual" stopIfTrue="1">
      <formula>Z6</formula>
    </cfRule>
    <cfRule type="expression" priority="245" dxfId="4" stopIfTrue="1">
      <formula>$F$5=11</formula>
    </cfRule>
  </conditionalFormatting>
  <conditionalFormatting sqref="G32">
    <cfRule type="cellIs" priority="246" dxfId="3" operator="notEqual" stopIfTrue="1">
      <formula>AF6</formula>
    </cfRule>
    <cfRule type="expression" priority="247" dxfId="4" stopIfTrue="1">
      <formula>$F$5=1</formula>
    </cfRule>
  </conditionalFormatting>
  <conditionalFormatting sqref="F32">
    <cfRule type="cellIs" priority="248" dxfId="3" operator="notEqual" stopIfTrue="1">
      <formula>AG6</formula>
    </cfRule>
    <cfRule type="expression" priority="249" dxfId="4" stopIfTrue="1">
      <formula>$F$5=1</formula>
    </cfRule>
  </conditionalFormatting>
  <conditionalFormatting sqref="I32">
    <cfRule type="cellIs" priority="250" dxfId="3" operator="notEqual" stopIfTrue="1">
      <formula>AF8</formula>
    </cfRule>
    <cfRule type="expression" priority="251" dxfId="4" stopIfTrue="1">
      <formula>$F$5=3</formula>
    </cfRule>
  </conditionalFormatting>
  <conditionalFormatting sqref="H32">
    <cfRule type="cellIs" priority="252" dxfId="3" operator="notEqual" stopIfTrue="1">
      <formula>AG8</formula>
    </cfRule>
    <cfRule type="expression" priority="253" dxfId="4" stopIfTrue="1">
      <formula>$F$5=3</formula>
    </cfRule>
  </conditionalFormatting>
  <conditionalFormatting sqref="AF8">
    <cfRule type="cellIs" priority="254" dxfId="3" operator="notEqual" stopIfTrue="1">
      <formula>I32</formula>
    </cfRule>
    <cfRule type="expression" priority="255" dxfId="4" stopIfTrue="1">
      <formula>$F$5=3</formula>
    </cfRule>
  </conditionalFormatting>
  <conditionalFormatting sqref="AG8">
    <cfRule type="cellIs" priority="256" dxfId="3" operator="notEqual" stopIfTrue="1">
      <formula>H32</formula>
    </cfRule>
    <cfRule type="expression" priority="257" dxfId="4" stopIfTrue="1">
      <formula>$F$5=3</formula>
    </cfRule>
  </conditionalFormatting>
  <conditionalFormatting sqref="AF6">
    <cfRule type="cellIs" priority="258" dxfId="3" operator="notEqual" stopIfTrue="1">
      <formula>G32</formula>
    </cfRule>
    <cfRule type="expression" priority="259" dxfId="4" stopIfTrue="1">
      <formula>$F$5=1</formula>
    </cfRule>
  </conditionalFormatting>
  <conditionalFormatting sqref="AG6">
    <cfRule type="cellIs" priority="260" dxfId="3" operator="notEqual" stopIfTrue="1">
      <formula>F32</formula>
    </cfRule>
    <cfRule type="expression" priority="261" dxfId="4" stopIfTrue="1">
      <formula>$F$5=1</formula>
    </cfRule>
  </conditionalFormatting>
  <conditionalFormatting sqref="I30">
    <cfRule type="cellIs" priority="262" dxfId="3" operator="notEqual" stopIfTrue="1">
      <formula>AD8</formula>
    </cfRule>
    <cfRule type="expression" priority="263" dxfId="4" stopIfTrue="1">
      <formula>$F$5=1</formula>
    </cfRule>
  </conditionalFormatting>
  <conditionalFormatting sqref="H30">
    <cfRule type="cellIs" priority="264" dxfId="3" operator="notEqual" stopIfTrue="1">
      <formula>AE8</formula>
    </cfRule>
    <cfRule type="expression" priority="265" dxfId="4" stopIfTrue="1">
      <formula>$F$5=1</formula>
    </cfRule>
  </conditionalFormatting>
  <conditionalFormatting sqref="AB10">
    <cfRule type="cellIs" priority="266" dxfId="3" operator="notEqual" stopIfTrue="1">
      <formula>K28</formula>
    </cfRule>
    <cfRule type="expression" priority="267" dxfId="4" stopIfTrue="1">
      <formula>$F$5=1</formula>
    </cfRule>
  </conditionalFormatting>
  <conditionalFormatting sqref="AC10">
    <cfRule type="cellIs" priority="268" dxfId="3" operator="notEqual" stopIfTrue="1">
      <formula>J28</formula>
    </cfRule>
    <cfRule type="expression" priority="269" dxfId="4" stopIfTrue="1">
      <formula>$F$5=1</formula>
    </cfRule>
  </conditionalFormatting>
  <conditionalFormatting sqref="J28">
    <cfRule type="cellIs" priority="270" dxfId="3" operator="notEqual" stopIfTrue="1">
      <formula>AC10</formula>
    </cfRule>
    <cfRule type="expression" priority="271" dxfId="4" stopIfTrue="1">
      <formula>$F$5=1</formula>
    </cfRule>
  </conditionalFormatting>
  <conditionalFormatting sqref="K28">
    <cfRule type="cellIs" priority="272" dxfId="3" operator="notEqual" stopIfTrue="1">
      <formula>AB10</formula>
    </cfRule>
    <cfRule type="expression" priority="273" dxfId="4" stopIfTrue="1">
      <formula>$F$5=1</formula>
    </cfRule>
  </conditionalFormatting>
  <conditionalFormatting sqref="L26">
    <cfRule type="cellIs" priority="274" dxfId="3" operator="notEqual" stopIfTrue="1">
      <formula>AA12</formula>
    </cfRule>
    <cfRule type="expression" priority="275" dxfId="4" stopIfTrue="1">
      <formula>$F$5=1</formula>
    </cfRule>
  </conditionalFormatting>
  <conditionalFormatting sqref="M26">
    <cfRule type="cellIs" priority="276" dxfId="3" operator="notEqual" stopIfTrue="1">
      <formula>Z12</formula>
    </cfRule>
    <cfRule type="expression" priority="277" dxfId="4" stopIfTrue="1">
      <formula>$F$5=1</formula>
    </cfRule>
  </conditionalFormatting>
  <conditionalFormatting sqref="N24">
    <cfRule type="cellIs" priority="278" dxfId="3" operator="notEqual" stopIfTrue="1">
      <formula>Y14</formula>
    </cfRule>
    <cfRule type="expression" priority="279" dxfId="4" stopIfTrue="1">
      <formula>$F$5=1</formula>
    </cfRule>
  </conditionalFormatting>
  <conditionalFormatting sqref="O24">
    <cfRule type="cellIs" priority="280" dxfId="3" operator="notEqual" stopIfTrue="1">
      <formula>X14</formula>
    </cfRule>
    <cfRule type="expression" priority="281" dxfId="4" stopIfTrue="1">
      <formula>$F$5=1</formula>
    </cfRule>
  </conditionalFormatting>
  <conditionalFormatting sqref="P22">
    <cfRule type="cellIs" priority="282" dxfId="3" operator="notEqual" stopIfTrue="1">
      <formula>W16</formula>
    </cfRule>
    <cfRule type="expression" priority="283" dxfId="4" stopIfTrue="1">
      <formula>$F$5=1</formula>
    </cfRule>
  </conditionalFormatting>
  <conditionalFormatting sqref="Q22">
    <cfRule type="cellIs" priority="284" dxfId="3" operator="notEqual" stopIfTrue="1">
      <formula>V16</formula>
    </cfRule>
    <cfRule type="expression" priority="285" dxfId="4" stopIfTrue="1">
      <formula>$F$5=1</formula>
    </cfRule>
  </conditionalFormatting>
  <conditionalFormatting sqref="R20">
    <cfRule type="cellIs" priority="286" dxfId="3" operator="notEqual" stopIfTrue="1">
      <formula>U18</formula>
    </cfRule>
    <cfRule type="expression" priority="287" dxfId="4" stopIfTrue="1">
      <formula>$F$5=1</formula>
    </cfRule>
  </conditionalFormatting>
  <conditionalFormatting sqref="S20">
    <cfRule type="cellIs" priority="288" dxfId="3" operator="notEqual" stopIfTrue="1">
      <formula>T18</formula>
    </cfRule>
    <cfRule type="expression" priority="289" dxfId="4" stopIfTrue="1">
      <formula>$F$5=1</formula>
    </cfRule>
  </conditionalFormatting>
  <conditionalFormatting sqref="T18">
    <cfRule type="cellIs" priority="290" dxfId="3" operator="notEqual" stopIfTrue="1">
      <formula>S20</formula>
    </cfRule>
    <cfRule type="expression" priority="291" dxfId="4" stopIfTrue="1">
      <formula>$F$5=1</formula>
    </cfRule>
  </conditionalFormatting>
  <conditionalFormatting sqref="U18">
    <cfRule type="cellIs" priority="292" dxfId="3" operator="notEqual" stopIfTrue="1">
      <formula>R20</formula>
    </cfRule>
    <cfRule type="expression" priority="293" dxfId="4" stopIfTrue="1">
      <formula>$F$5=1</formula>
    </cfRule>
  </conditionalFormatting>
  <conditionalFormatting sqref="V16">
    <cfRule type="cellIs" priority="294" dxfId="3" operator="notEqual" stopIfTrue="1">
      <formula>Q22</formula>
    </cfRule>
    <cfRule type="expression" priority="295" dxfId="4" stopIfTrue="1">
      <formula>$F$5=1</formula>
    </cfRule>
  </conditionalFormatting>
  <conditionalFormatting sqref="W16">
    <cfRule type="cellIs" priority="296" dxfId="3" operator="notEqual" stopIfTrue="1">
      <formula>P22</formula>
    </cfRule>
    <cfRule type="expression" priority="297" dxfId="4" stopIfTrue="1">
      <formula>$F$5=1</formula>
    </cfRule>
  </conditionalFormatting>
  <conditionalFormatting sqref="X14">
    <cfRule type="cellIs" priority="298" dxfId="3" operator="notEqual" stopIfTrue="1">
      <formula>O24</formula>
    </cfRule>
    <cfRule type="expression" priority="299" dxfId="4" stopIfTrue="1">
      <formula>$F$5=1</formula>
    </cfRule>
  </conditionalFormatting>
  <conditionalFormatting sqref="Y14">
    <cfRule type="cellIs" priority="300" dxfId="3" operator="notEqual" stopIfTrue="1">
      <formula>N24</formula>
    </cfRule>
    <cfRule type="expression" priority="301" dxfId="4" stopIfTrue="1">
      <formula>$F$5=1</formula>
    </cfRule>
  </conditionalFormatting>
  <conditionalFormatting sqref="AA12">
    <cfRule type="cellIs" priority="302" dxfId="3" operator="notEqual" stopIfTrue="1">
      <formula>L26</formula>
    </cfRule>
    <cfRule type="expression" priority="303" dxfId="4" stopIfTrue="1">
      <formula>$F$5=1</formula>
    </cfRule>
  </conditionalFormatting>
  <conditionalFormatting sqref="T32 N26">
    <cfRule type="cellIs" priority="304" dxfId="3" operator="notEqual" stopIfTrue="1">
      <formula>AA14</formula>
    </cfRule>
    <cfRule type="expression" priority="305" dxfId="4" stopIfTrue="1">
      <formula>$F$5=2</formula>
    </cfRule>
  </conditionalFormatting>
  <conditionalFormatting sqref="U32 O26">
    <cfRule type="cellIs" priority="306" dxfId="3" operator="notEqual" stopIfTrue="1">
      <formula>Z14</formula>
    </cfRule>
    <cfRule type="expression" priority="307" dxfId="4" stopIfTrue="1">
      <formula>$F$5=2</formula>
    </cfRule>
  </conditionalFormatting>
  <conditionalFormatting sqref="AF20 Z14">
    <cfRule type="cellIs" priority="308" dxfId="3" operator="notEqual" stopIfTrue="1">
      <formula>O26</formula>
    </cfRule>
    <cfRule type="expression" priority="309" dxfId="4" stopIfTrue="1">
      <formula>$F$5=2</formula>
    </cfRule>
  </conditionalFormatting>
  <conditionalFormatting sqref="AG20 AA14">
    <cfRule type="cellIs" priority="310" dxfId="3" operator="notEqual" stopIfTrue="1">
      <formula>N26</formula>
    </cfRule>
    <cfRule type="expression" priority="311" dxfId="4" stopIfTrue="1">
      <formula>$F$5=2</formula>
    </cfRule>
  </conditionalFormatting>
  <conditionalFormatting sqref="V18">
    <cfRule type="cellIs" priority="312" dxfId="3" operator="notEqual" stopIfTrue="1">
      <formula>S22</formula>
    </cfRule>
    <cfRule type="expression" priority="313" dxfId="4" stopIfTrue="1">
      <formula>$F$5=2</formula>
    </cfRule>
  </conditionalFormatting>
  <conditionalFormatting sqref="W18">
    <cfRule type="cellIs" priority="314" dxfId="3" operator="notEqual" stopIfTrue="1">
      <formula>R22</formula>
    </cfRule>
    <cfRule type="expression" priority="315" dxfId="4" stopIfTrue="1">
      <formula>$F$5=2</formula>
    </cfRule>
  </conditionalFormatting>
  <conditionalFormatting sqref="R22">
    <cfRule type="cellIs" priority="316" dxfId="3" operator="notEqual" stopIfTrue="1">
      <formula>W18</formula>
    </cfRule>
    <cfRule type="expression" priority="317" dxfId="4" stopIfTrue="1">
      <formula>$F$5=2</formula>
    </cfRule>
  </conditionalFormatting>
  <conditionalFormatting sqref="S22">
    <cfRule type="cellIs" priority="318" dxfId="3" operator="notEqual" stopIfTrue="1">
      <formula>V18</formula>
    </cfRule>
    <cfRule type="expression" priority="319" dxfId="4" stopIfTrue="1">
      <formula>$F$5=2</formula>
    </cfRule>
  </conditionalFormatting>
  <conditionalFormatting sqref="P24">
    <cfRule type="cellIs" priority="320" dxfId="3" operator="notEqual" stopIfTrue="1">
      <formula>Y16</formula>
    </cfRule>
    <cfRule type="expression" priority="321" dxfId="4" stopIfTrue="1">
      <formula>$F$5=2</formula>
    </cfRule>
  </conditionalFormatting>
  <conditionalFormatting sqref="Q24">
    <cfRule type="cellIs" priority="322" dxfId="3" operator="notEqual" stopIfTrue="1">
      <formula>X16</formula>
    </cfRule>
    <cfRule type="expression" priority="323" dxfId="4" stopIfTrue="1">
      <formula>$F$5=2</formula>
    </cfRule>
  </conditionalFormatting>
  <conditionalFormatting sqref="X16">
    <cfRule type="cellIs" priority="324" dxfId="3" operator="notEqual" stopIfTrue="1">
      <formula>Q24</formula>
    </cfRule>
    <cfRule type="expression" priority="325" dxfId="4" stopIfTrue="1">
      <formula>$F$5=2</formula>
    </cfRule>
  </conditionalFormatting>
  <conditionalFormatting sqref="Y16">
    <cfRule type="cellIs" priority="326" dxfId="3" operator="notEqual" stopIfTrue="1">
      <formula>P24</formula>
    </cfRule>
    <cfRule type="expression" priority="327" dxfId="4" stopIfTrue="1">
      <formula>$F$5=2</formula>
    </cfRule>
  </conditionalFormatting>
  <conditionalFormatting sqref="L28">
    <cfRule type="cellIs" priority="328" dxfId="3" operator="notEqual" stopIfTrue="1">
      <formula>AC12</formula>
    </cfRule>
    <cfRule type="expression" priority="329" dxfId="4" stopIfTrue="1">
      <formula>$F$5=2</formula>
    </cfRule>
  </conditionalFormatting>
  <conditionalFormatting sqref="M28">
    <cfRule type="cellIs" priority="330" dxfId="3" operator="notEqual" stopIfTrue="1">
      <formula>AB12</formula>
    </cfRule>
    <cfRule type="expression" priority="331" dxfId="4" stopIfTrue="1">
      <formula>$F$5=2</formula>
    </cfRule>
  </conditionalFormatting>
  <conditionalFormatting sqref="AB12">
    <cfRule type="cellIs" priority="332" dxfId="3" operator="notEqual" stopIfTrue="1">
      <formula>M28</formula>
    </cfRule>
    <cfRule type="expression" priority="333" dxfId="4" stopIfTrue="1">
      <formula>$F$5=2</formula>
    </cfRule>
  </conditionalFormatting>
  <conditionalFormatting sqref="AC12">
    <cfRule type="cellIs" priority="334" dxfId="3" operator="notEqual" stopIfTrue="1">
      <formula>L28</formula>
    </cfRule>
    <cfRule type="expression" priority="335" dxfId="4" stopIfTrue="1">
      <formula>$F$5=2</formula>
    </cfRule>
  </conditionalFormatting>
  <conditionalFormatting sqref="J30">
    <cfRule type="cellIs" priority="336" dxfId="3" operator="notEqual" stopIfTrue="1">
      <formula>AE10</formula>
    </cfRule>
    <cfRule type="expression" priority="337" dxfId="4" stopIfTrue="1">
      <formula>$F$5=2</formula>
    </cfRule>
  </conditionalFormatting>
  <conditionalFormatting sqref="K30">
    <cfRule type="cellIs" priority="338" dxfId="3" operator="notEqual" stopIfTrue="1">
      <formula>AD10</formula>
    </cfRule>
    <cfRule type="expression" priority="339" dxfId="4" stopIfTrue="1">
      <formula>$F$5=2</formula>
    </cfRule>
  </conditionalFormatting>
  <conditionalFormatting sqref="AD10">
    <cfRule type="cellIs" priority="340" dxfId="3" operator="notEqual" stopIfTrue="1">
      <formula>K30</formula>
    </cfRule>
    <cfRule type="expression" priority="341" dxfId="4" stopIfTrue="1">
      <formula>$F$5=2</formula>
    </cfRule>
  </conditionalFormatting>
  <conditionalFormatting sqref="AE10">
    <cfRule type="cellIs" priority="342" dxfId="3" operator="notEqual" stopIfTrue="1">
      <formula>J30</formula>
    </cfRule>
    <cfRule type="expression" priority="343" dxfId="4" stopIfTrue="1">
      <formula>$F$5=2</formula>
    </cfRule>
  </conditionalFormatting>
  <conditionalFormatting sqref="Z12">
    <cfRule type="cellIs" priority="344" dxfId="3" operator="notEqual" stopIfTrue="1">
      <formula>M26</formula>
    </cfRule>
    <cfRule type="expression" priority="345" dxfId="4" stopIfTrue="1">
      <formula>$F$5=1</formula>
    </cfRule>
  </conditionalFormatting>
  <conditionalFormatting sqref="AD12">
    <cfRule type="cellIs" priority="346" dxfId="3" operator="notEqual" stopIfTrue="1">
      <formula>M30</formula>
    </cfRule>
    <cfRule type="expression" priority="347" dxfId="4" stopIfTrue="1">
      <formula>$F$5=3</formula>
    </cfRule>
  </conditionalFormatting>
  <conditionalFormatting sqref="AE12">
    <cfRule type="cellIs" priority="348" dxfId="3" operator="notEqual" stopIfTrue="1">
      <formula>L30</formula>
    </cfRule>
    <cfRule type="expression" priority="349" dxfId="4" stopIfTrue="1">
      <formula>$F$5=3</formula>
    </cfRule>
  </conditionalFormatting>
  <conditionalFormatting sqref="L30">
    <cfRule type="cellIs" priority="350" dxfId="3" operator="notEqual" stopIfTrue="1">
      <formula>AE12</formula>
    </cfRule>
    <cfRule type="expression" priority="351" dxfId="4" stopIfTrue="1">
      <formula>$F$5=3</formula>
    </cfRule>
  </conditionalFormatting>
  <conditionalFormatting sqref="M30">
    <cfRule type="cellIs" priority="352" dxfId="3" operator="notEqual" stopIfTrue="1">
      <formula>AD12</formula>
    </cfRule>
    <cfRule type="expression" priority="353" dxfId="4" stopIfTrue="1">
      <formula>$F$5=3</formula>
    </cfRule>
  </conditionalFormatting>
  <conditionalFormatting sqref="AB14">
    <cfRule type="cellIs" priority="354" dxfId="3" operator="notEqual" stopIfTrue="1">
      <formula>O28</formula>
    </cfRule>
    <cfRule type="expression" priority="355" dxfId="4" stopIfTrue="1">
      <formula>$F$5=3</formula>
    </cfRule>
  </conditionalFormatting>
  <conditionalFormatting sqref="AC14">
    <cfRule type="cellIs" priority="356" dxfId="3" operator="notEqual" stopIfTrue="1">
      <formula>N28</formula>
    </cfRule>
    <cfRule type="expression" priority="357" dxfId="4" stopIfTrue="1">
      <formula>$F$5=3</formula>
    </cfRule>
  </conditionalFormatting>
  <conditionalFormatting sqref="N28">
    <cfRule type="cellIs" priority="358" dxfId="3" operator="notEqual" stopIfTrue="1">
      <formula>AC14</formula>
    </cfRule>
    <cfRule type="expression" priority="359" dxfId="4" stopIfTrue="1">
      <formula>$F$5=3</formula>
    </cfRule>
  </conditionalFormatting>
  <conditionalFormatting sqref="O28">
    <cfRule type="cellIs" priority="360" dxfId="3" operator="notEqual" stopIfTrue="1">
      <formula>AB14</formula>
    </cfRule>
    <cfRule type="expression" priority="361" dxfId="4" stopIfTrue="1">
      <formula>$F$5=3</formula>
    </cfRule>
  </conditionalFormatting>
  <conditionalFormatting sqref="Z16">
    <cfRule type="cellIs" priority="362" dxfId="3" operator="notEqual" stopIfTrue="1">
      <formula>Q26</formula>
    </cfRule>
    <cfRule type="expression" priority="363" dxfId="4" stopIfTrue="1">
      <formula>$F$5=3</formula>
    </cfRule>
  </conditionalFormatting>
  <conditionalFormatting sqref="AA16">
    <cfRule type="cellIs" priority="364" dxfId="3" operator="notEqual" stopIfTrue="1">
      <formula>P26</formula>
    </cfRule>
    <cfRule type="expression" priority="365" dxfId="4" stopIfTrue="1">
      <formula>$F$5=3</formula>
    </cfRule>
  </conditionalFormatting>
  <conditionalFormatting sqref="P26">
    <cfRule type="cellIs" priority="366" dxfId="3" operator="notEqual" stopIfTrue="1">
      <formula>AA16</formula>
    </cfRule>
    <cfRule type="expression" priority="367" dxfId="4" stopIfTrue="1">
      <formula>$F$5=3</formula>
    </cfRule>
  </conditionalFormatting>
  <conditionalFormatting sqref="Q26">
    <cfRule type="cellIs" priority="368" dxfId="3" operator="notEqual" stopIfTrue="1">
      <formula>Z16</formula>
    </cfRule>
    <cfRule type="expression" priority="369" dxfId="4" stopIfTrue="1">
      <formula>$F$5=3</formula>
    </cfRule>
  </conditionalFormatting>
  <conditionalFormatting sqref="X18">
    <cfRule type="cellIs" priority="370" dxfId="3" operator="notEqual" stopIfTrue="1">
      <formula>S24</formula>
    </cfRule>
    <cfRule type="expression" priority="371" dxfId="4" stopIfTrue="1">
      <formula>$F$5=3</formula>
    </cfRule>
  </conditionalFormatting>
  <conditionalFormatting sqref="Y18">
    <cfRule type="cellIs" priority="372" dxfId="3" operator="notEqual" stopIfTrue="1">
      <formula>R24</formula>
    </cfRule>
    <cfRule type="expression" priority="373" dxfId="4" stopIfTrue="1">
      <formula>$F$5=3</formula>
    </cfRule>
  </conditionalFormatting>
  <conditionalFormatting sqref="R24">
    <cfRule type="cellIs" priority="374" dxfId="3" operator="notEqual" stopIfTrue="1">
      <formula>Y18</formula>
    </cfRule>
    <cfRule type="expression" priority="375" dxfId="4" stopIfTrue="1">
      <formula>$F$5=3</formula>
    </cfRule>
  </conditionalFormatting>
  <conditionalFormatting sqref="S24">
    <cfRule type="cellIs" priority="376" dxfId="3" operator="notEqual" stopIfTrue="1">
      <formula>X18</formula>
    </cfRule>
    <cfRule type="expression" priority="377" dxfId="4" stopIfTrue="1">
      <formula>$F$5=3</formula>
    </cfRule>
  </conditionalFormatting>
  <conditionalFormatting sqref="V20">
    <cfRule type="cellIs" priority="378" dxfId="3" operator="notEqual" stopIfTrue="1">
      <formula>U22</formula>
    </cfRule>
    <cfRule type="expression" priority="379" dxfId="4" stopIfTrue="1">
      <formula>$F$5=3</formula>
    </cfRule>
  </conditionalFormatting>
  <conditionalFormatting sqref="W20">
    <cfRule type="cellIs" priority="380" dxfId="3" operator="notEqual" stopIfTrue="1">
      <formula>T22</formula>
    </cfRule>
    <cfRule type="expression" priority="381" dxfId="4" stopIfTrue="1">
      <formula>$F$5=3</formula>
    </cfRule>
  </conditionalFormatting>
  <conditionalFormatting sqref="T22">
    <cfRule type="cellIs" priority="382" dxfId="3" operator="notEqual" stopIfTrue="1">
      <formula>W20</formula>
    </cfRule>
    <cfRule type="expression" priority="383" dxfId="4" stopIfTrue="1">
      <formula>$F$5=3</formula>
    </cfRule>
  </conditionalFormatting>
  <conditionalFormatting sqref="U22">
    <cfRule type="cellIs" priority="384" dxfId="3" operator="notEqual" stopIfTrue="1">
      <formula>V20</formula>
    </cfRule>
    <cfRule type="expression" priority="385" dxfId="4" stopIfTrue="1">
      <formula>$F$5=3</formula>
    </cfRule>
  </conditionalFormatting>
  <conditionalFormatting sqref="V32">
    <cfRule type="cellIs" priority="386" dxfId="3" operator="notEqual" stopIfTrue="1">
      <formula>AG22</formula>
    </cfRule>
    <cfRule type="expression" priority="387" dxfId="4" stopIfTrue="1">
      <formula>$F$5=4</formula>
    </cfRule>
  </conditionalFormatting>
  <conditionalFormatting sqref="W32">
    <cfRule type="cellIs" priority="388" dxfId="3" operator="notEqual" stopIfTrue="1">
      <formula>AF22</formula>
    </cfRule>
    <cfRule type="expression" priority="389" dxfId="4" stopIfTrue="1">
      <formula>$F$5=4</formula>
    </cfRule>
  </conditionalFormatting>
  <conditionalFormatting sqref="AF22">
    <cfRule type="cellIs" priority="390" dxfId="3" operator="notEqual" stopIfTrue="1">
      <formula>W32</formula>
    </cfRule>
    <cfRule type="expression" priority="391" dxfId="4" stopIfTrue="1">
      <formula>$F$5=4</formula>
    </cfRule>
  </conditionalFormatting>
  <conditionalFormatting sqref="AG22">
    <cfRule type="cellIs" priority="392" dxfId="3" operator="notEqual" stopIfTrue="1">
      <formula>V32</formula>
    </cfRule>
    <cfRule type="expression" priority="393" dxfId="4" stopIfTrue="1">
      <formula>$F$5=4</formula>
    </cfRule>
  </conditionalFormatting>
  <conditionalFormatting sqref="X20">
    <cfRule type="cellIs" priority="394" dxfId="3" operator="notEqual" stopIfTrue="1">
      <formula>U24</formula>
    </cfRule>
    <cfRule type="expression" priority="395" dxfId="4" stopIfTrue="1">
      <formula>$F$5=4</formula>
    </cfRule>
  </conditionalFormatting>
  <conditionalFormatting sqref="Y20">
    <cfRule type="cellIs" priority="396" dxfId="3" operator="notEqual" stopIfTrue="1">
      <formula>T24</formula>
    </cfRule>
    <cfRule type="expression" priority="397" dxfId="4" stopIfTrue="1">
      <formula>$F$5=4</formula>
    </cfRule>
  </conditionalFormatting>
  <conditionalFormatting sqref="T24">
    <cfRule type="cellIs" priority="398" dxfId="3" operator="notEqual" stopIfTrue="1">
      <formula>Y20</formula>
    </cfRule>
    <cfRule type="expression" priority="399" dxfId="4" stopIfTrue="1">
      <formula>$F$5=4</formula>
    </cfRule>
  </conditionalFormatting>
  <conditionalFormatting sqref="U24">
    <cfRule type="cellIs" priority="400" dxfId="3" operator="notEqual" stopIfTrue="1">
      <formula>X20</formula>
    </cfRule>
    <cfRule type="expression" priority="401" dxfId="4" stopIfTrue="1">
      <formula>$F$5=4</formula>
    </cfRule>
  </conditionalFormatting>
  <conditionalFormatting sqref="R26">
    <cfRule type="cellIs" priority="402" dxfId="3" operator="notEqual" stopIfTrue="1">
      <formula>AA18</formula>
    </cfRule>
    <cfRule type="expression" priority="403" dxfId="4" stopIfTrue="1">
      <formula>$F$5=4</formula>
    </cfRule>
  </conditionalFormatting>
  <conditionalFormatting sqref="S26">
    <cfRule type="cellIs" priority="404" dxfId="3" operator="notEqual" stopIfTrue="1">
      <formula>Z18</formula>
    </cfRule>
    <cfRule type="expression" priority="405" dxfId="4" stopIfTrue="1">
      <formula>$F$5=4</formula>
    </cfRule>
  </conditionalFormatting>
  <conditionalFormatting sqref="Z18">
    <cfRule type="cellIs" priority="406" dxfId="3" operator="notEqual" stopIfTrue="1">
      <formula>S26</formula>
    </cfRule>
    <cfRule type="expression" priority="407" dxfId="4" stopIfTrue="1">
      <formula>$F$5=4</formula>
    </cfRule>
  </conditionalFormatting>
  <conditionalFormatting sqref="AA18">
    <cfRule type="cellIs" priority="408" dxfId="3" operator="notEqual" stopIfTrue="1">
      <formula>R26</formula>
    </cfRule>
    <cfRule type="expression" priority="409" dxfId="4" stopIfTrue="1">
      <formula>$F$5=4</formula>
    </cfRule>
  </conditionalFormatting>
  <conditionalFormatting sqref="P28">
    <cfRule type="cellIs" priority="410" dxfId="3" operator="notEqual" stopIfTrue="1">
      <formula>AC16</formula>
    </cfRule>
    <cfRule type="expression" priority="411" dxfId="4" stopIfTrue="1">
      <formula>$F$5=4</formula>
    </cfRule>
  </conditionalFormatting>
  <conditionalFormatting sqref="Q28">
    <cfRule type="cellIs" priority="412" dxfId="3" operator="notEqual" stopIfTrue="1">
      <formula>AB16</formula>
    </cfRule>
    <cfRule type="expression" priority="413" dxfId="4" stopIfTrue="1">
      <formula>$F$5=4</formula>
    </cfRule>
  </conditionalFormatting>
  <conditionalFormatting sqref="AB16">
    <cfRule type="cellIs" priority="414" dxfId="3" operator="notEqual" stopIfTrue="1">
      <formula>Q28</formula>
    </cfRule>
    <cfRule type="expression" priority="415" dxfId="4" stopIfTrue="1">
      <formula>$F$5=4</formula>
    </cfRule>
  </conditionalFormatting>
  <conditionalFormatting sqref="AC16">
    <cfRule type="cellIs" priority="416" dxfId="3" operator="notEqual" stopIfTrue="1">
      <formula>P28</formula>
    </cfRule>
    <cfRule type="expression" priority="417" dxfId="4" stopIfTrue="1">
      <formula>$F$5=4</formula>
    </cfRule>
  </conditionalFormatting>
  <conditionalFormatting sqref="N30">
    <cfRule type="cellIs" priority="418" dxfId="3" operator="notEqual" stopIfTrue="1">
      <formula>AE14</formula>
    </cfRule>
    <cfRule type="expression" priority="419" dxfId="4" stopIfTrue="1">
      <formula>$F$5=4</formula>
    </cfRule>
  </conditionalFormatting>
  <conditionalFormatting sqref="O30">
    <cfRule type="cellIs" priority="420" dxfId="3" operator="notEqual" stopIfTrue="1">
      <formula>AD14</formula>
    </cfRule>
    <cfRule type="expression" priority="421" dxfId="4" stopIfTrue="1">
      <formula>$F$5=4</formula>
    </cfRule>
  </conditionalFormatting>
  <conditionalFormatting sqref="AD14">
    <cfRule type="cellIs" priority="422" dxfId="3" operator="notEqual" stopIfTrue="1">
      <formula>O30</formula>
    </cfRule>
    <cfRule type="expression" priority="423" dxfId="4" stopIfTrue="1">
      <formula>$F$5=4</formula>
    </cfRule>
  </conditionalFormatting>
  <conditionalFormatting sqref="AE14">
    <cfRule type="cellIs" priority="424" dxfId="3" operator="notEqual" stopIfTrue="1">
      <formula>N30</formula>
    </cfRule>
    <cfRule type="expression" priority="425" dxfId="4" stopIfTrue="1">
      <formula>$F$5=4</formula>
    </cfRule>
  </conditionalFormatting>
  <conditionalFormatting sqref="AF10">
    <cfRule type="cellIs" priority="426" dxfId="3" operator="notEqual" stopIfTrue="1">
      <formula>K32</formula>
    </cfRule>
    <cfRule type="expression" priority="427" dxfId="4" stopIfTrue="1">
      <formula>$F$5=5</formula>
    </cfRule>
  </conditionalFormatting>
  <conditionalFormatting sqref="AG10">
    <cfRule type="cellIs" priority="428" dxfId="3" operator="notEqual" stopIfTrue="1">
      <formula>J32</formula>
    </cfRule>
    <cfRule type="expression" priority="429" dxfId="4" stopIfTrue="1">
      <formula>$F$5=5</formula>
    </cfRule>
  </conditionalFormatting>
  <conditionalFormatting sqref="J32">
    <cfRule type="cellIs" priority="430" dxfId="3" operator="notEqual" stopIfTrue="1">
      <formula>AG10</formula>
    </cfRule>
    <cfRule type="expression" priority="431" dxfId="4" stopIfTrue="1">
      <formula>$F$5=5</formula>
    </cfRule>
  </conditionalFormatting>
  <conditionalFormatting sqref="K32">
    <cfRule type="cellIs" priority="432" dxfId="3" operator="notEqual" stopIfTrue="1">
      <formula>AF10</formula>
    </cfRule>
    <cfRule type="expression" priority="433" dxfId="4" stopIfTrue="1">
      <formula>$F$5=5</formula>
    </cfRule>
  </conditionalFormatting>
  <conditionalFormatting sqref="AD16">
    <cfRule type="cellIs" priority="434" dxfId="3" operator="notEqual" stopIfTrue="1">
      <formula>Q30</formula>
    </cfRule>
    <cfRule type="expression" priority="435" dxfId="4" stopIfTrue="1">
      <formula>$F$5=5</formula>
    </cfRule>
  </conditionalFormatting>
  <conditionalFormatting sqref="AE16">
    <cfRule type="cellIs" priority="436" dxfId="3" operator="notEqual" stopIfTrue="1">
      <formula>P30</formula>
    </cfRule>
    <cfRule type="expression" priority="437" dxfId="4" stopIfTrue="1">
      <formula>$F$5=5</formula>
    </cfRule>
  </conditionalFormatting>
  <conditionalFormatting sqref="P30">
    <cfRule type="cellIs" priority="438" dxfId="3" operator="notEqual" stopIfTrue="1">
      <formula>AE16</formula>
    </cfRule>
    <cfRule type="expression" priority="439" dxfId="4" stopIfTrue="1">
      <formula>$F$5=5</formula>
    </cfRule>
  </conditionalFormatting>
  <conditionalFormatting sqref="Q30">
    <cfRule type="cellIs" priority="440" dxfId="3" operator="notEqual" stopIfTrue="1">
      <formula>AD16</formula>
    </cfRule>
    <cfRule type="expression" priority="441" dxfId="4" stopIfTrue="1">
      <formula>$F$5=5</formula>
    </cfRule>
  </conditionalFormatting>
  <conditionalFormatting sqref="AB18">
    <cfRule type="cellIs" priority="442" dxfId="3" operator="notEqual" stopIfTrue="1">
      <formula>S28</formula>
    </cfRule>
    <cfRule type="expression" priority="443" dxfId="4" stopIfTrue="1">
      <formula>$F$5=5</formula>
    </cfRule>
  </conditionalFormatting>
  <conditionalFormatting sqref="AC18">
    <cfRule type="cellIs" priority="444" dxfId="3" operator="notEqual" stopIfTrue="1">
      <formula>R28</formula>
    </cfRule>
    <cfRule type="expression" priority="445" dxfId="4" stopIfTrue="1">
      <formula>$F$5=5</formula>
    </cfRule>
  </conditionalFormatting>
  <conditionalFormatting sqref="R28">
    <cfRule type="cellIs" priority="446" dxfId="3" operator="notEqual" stopIfTrue="1">
      <formula>AC18</formula>
    </cfRule>
    <cfRule type="expression" priority="447" dxfId="4" stopIfTrue="1">
      <formula>$F$5=5</formula>
    </cfRule>
  </conditionalFormatting>
  <conditionalFormatting sqref="S28">
    <cfRule type="cellIs" priority="448" dxfId="3" operator="notEqual" stopIfTrue="1">
      <formula>AB18</formula>
    </cfRule>
    <cfRule type="expression" priority="449" dxfId="4" stopIfTrue="1">
      <formula>$F$5=5</formula>
    </cfRule>
  </conditionalFormatting>
  <conditionalFormatting sqref="Z20">
    <cfRule type="cellIs" priority="450" dxfId="3" operator="notEqual" stopIfTrue="1">
      <formula>U26</formula>
    </cfRule>
    <cfRule type="expression" priority="451" dxfId="4" stopIfTrue="1">
      <formula>$F$5=5</formula>
    </cfRule>
  </conditionalFormatting>
  <conditionalFormatting sqref="AA20">
    <cfRule type="cellIs" priority="452" dxfId="3" operator="notEqual" stopIfTrue="1">
      <formula>T26</formula>
    </cfRule>
    <cfRule type="expression" priority="453" dxfId="4" stopIfTrue="1">
      <formula>$F$5=5</formula>
    </cfRule>
  </conditionalFormatting>
  <conditionalFormatting sqref="T26">
    <cfRule type="cellIs" priority="454" dxfId="3" operator="notEqual" stopIfTrue="1">
      <formula>AA20</formula>
    </cfRule>
    <cfRule type="expression" priority="455" dxfId="4" stopIfTrue="1">
      <formula>$F$5=5</formula>
    </cfRule>
  </conditionalFormatting>
  <conditionalFormatting sqref="U26">
    <cfRule type="cellIs" priority="456" dxfId="3" operator="notEqual" stopIfTrue="1">
      <formula>Z20</formula>
    </cfRule>
    <cfRule type="expression" priority="457" dxfId="4" stopIfTrue="1">
      <formula>$F$5=5</formula>
    </cfRule>
  </conditionalFormatting>
  <conditionalFormatting sqref="X22">
    <cfRule type="cellIs" priority="458" dxfId="3" operator="notEqual" stopIfTrue="1">
      <formula>W24</formula>
    </cfRule>
    <cfRule type="expression" priority="459" dxfId="4" stopIfTrue="1">
      <formula>$F$5=5</formula>
    </cfRule>
  </conditionalFormatting>
  <conditionalFormatting sqref="Y22">
    <cfRule type="cellIs" priority="460" dxfId="3" operator="notEqual" stopIfTrue="1">
      <formula>V24</formula>
    </cfRule>
    <cfRule type="expression" priority="461" dxfId="4" stopIfTrue="1">
      <formula>$F$5=5</formula>
    </cfRule>
  </conditionalFormatting>
  <conditionalFormatting sqref="V24">
    <cfRule type="cellIs" priority="462" dxfId="3" operator="notEqual" stopIfTrue="1">
      <formula>Y22</formula>
    </cfRule>
    <cfRule type="expression" priority="463" dxfId="4" stopIfTrue="1">
      <formula>$F$5=5</formula>
    </cfRule>
  </conditionalFormatting>
  <conditionalFormatting sqref="W24">
    <cfRule type="cellIs" priority="464" dxfId="3" operator="notEqual" stopIfTrue="1">
      <formula>X22</formula>
    </cfRule>
    <cfRule type="expression" priority="465" dxfId="4" stopIfTrue="1">
      <formula>$F$5=5</formula>
    </cfRule>
  </conditionalFormatting>
  <conditionalFormatting sqref="AF24 AB20">
    <cfRule type="cellIs" priority="466" dxfId="3" operator="notEqual" stopIfTrue="1">
      <formula>U28</formula>
    </cfRule>
    <cfRule type="expression" priority="467" dxfId="4" stopIfTrue="1">
      <formula>$F$5=6</formula>
    </cfRule>
  </conditionalFormatting>
  <conditionalFormatting sqref="AG24 AC20">
    <cfRule type="cellIs" priority="468" dxfId="3" operator="notEqual" stopIfTrue="1">
      <formula>T28</formula>
    </cfRule>
    <cfRule type="expression" priority="469" dxfId="4" stopIfTrue="1">
      <formula>$F$5=6</formula>
    </cfRule>
  </conditionalFormatting>
  <conditionalFormatting sqref="X32 T28">
    <cfRule type="cellIs" priority="470" dxfId="3" operator="notEqual" stopIfTrue="1">
      <formula>AC20</formula>
    </cfRule>
    <cfRule type="expression" priority="471" dxfId="4" stopIfTrue="1">
      <formula>$F$5=6</formula>
    </cfRule>
  </conditionalFormatting>
  <conditionalFormatting sqref="Y32 U28">
    <cfRule type="cellIs" priority="472" dxfId="3" operator="notEqual" stopIfTrue="1">
      <formula>AB20</formula>
    </cfRule>
    <cfRule type="expression" priority="473" dxfId="4" stopIfTrue="1">
      <formula>$F$5=6</formula>
    </cfRule>
  </conditionalFormatting>
  <conditionalFormatting sqref="V26">
    <cfRule type="cellIs" priority="474" dxfId="3" operator="notEqual" stopIfTrue="1">
      <formula>AA22</formula>
    </cfRule>
    <cfRule type="expression" priority="475" dxfId="4" stopIfTrue="1">
      <formula>$F$5=6</formula>
    </cfRule>
  </conditionalFormatting>
  <conditionalFormatting sqref="W26">
    <cfRule type="cellIs" priority="476" dxfId="3" operator="notEqual" stopIfTrue="1">
      <formula>Z22</formula>
    </cfRule>
    <cfRule type="expression" priority="477" dxfId="4" stopIfTrue="1">
      <formula>$F$5=6</formula>
    </cfRule>
  </conditionalFormatting>
  <conditionalFormatting sqref="Z22">
    <cfRule type="cellIs" priority="478" dxfId="3" operator="notEqual" stopIfTrue="1">
      <formula>W26</formula>
    </cfRule>
    <cfRule type="expression" priority="479" dxfId="4" stopIfTrue="1">
      <formula>$F$5=6</formula>
    </cfRule>
  </conditionalFormatting>
  <conditionalFormatting sqref="AA22">
    <cfRule type="cellIs" priority="480" dxfId="3" operator="notEqual" stopIfTrue="1">
      <formula>V26</formula>
    </cfRule>
    <cfRule type="expression" priority="481" dxfId="4" stopIfTrue="1">
      <formula>$F$5=6</formula>
    </cfRule>
  </conditionalFormatting>
  <conditionalFormatting sqref="AF12">
    <cfRule type="cellIs" priority="482" dxfId="3" operator="notEqual" stopIfTrue="1">
      <formula>M32</formula>
    </cfRule>
    <cfRule type="expression" priority="483" dxfId="4" stopIfTrue="1">
      <formula>$F$5=7</formula>
    </cfRule>
  </conditionalFormatting>
  <conditionalFormatting sqref="AG12">
    <cfRule type="cellIs" priority="484" dxfId="3" operator="notEqual" stopIfTrue="1">
      <formula>L32</formula>
    </cfRule>
    <cfRule type="expression" priority="485" dxfId="4" stopIfTrue="1">
      <formula>$F$5=7</formula>
    </cfRule>
  </conditionalFormatting>
  <conditionalFormatting sqref="L32">
    <cfRule type="cellIs" priority="486" dxfId="3" operator="notEqual" stopIfTrue="1">
      <formula>AG12</formula>
    </cfRule>
    <cfRule type="expression" priority="487" dxfId="4" stopIfTrue="1">
      <formula>$F$5=7</formula>
    </cfRule>
  </conditionalFormatting>
  <conditionalFormatting sqref="M32">
    <cfRule type="cellIs" priority="488" dxfId="3" operator="notEqual" stopIfTrue="1">
      <formula>AF12</formula>
    </cfRule>
    <cfRule type="expression" priority="489" dxfId="4" stopIfTrue="1">
      <formula>$F$5=7</formula>
    </cfRule>
  </conditionalFormatting>
  <conditionalFormatting sqref="AD20">
    <cfRule type="cellIs" priority="490" dxfId="3" operator="notEqual" stopIfTrue="1">
      <formula>U30</formula>
    </cfRule>
    <cfRule type="expression" priority="491" dxfId="4" stopIfTrue="1">
      <formula>$F$5=7</formula>
    </cfRule>
  </conditionalFormatting>
  <conditionalFormatting sqref="AE20">
    <cfRule type="cellIs" priority="492" dxfId="3" operator="notEqual" stopIfTrue="1">
      <formula>T30</formula>
    </cfRule>
    <cfRule type="expression" priority="493" dxfId="4" stopIfTrue="1">
      <formula>$F$5=7</formula>
    </cfRule>
  </conditionalFormatting>
  <conditionalFormatting sqref="T30">
    <cfRule type="cellIs" priority="494" dxfId="3" operator="notEqual" stopIfTrue="1">
      <formula>AE20</formula>
    </cfRule>
    <cfRule type="expression" priority="495" dxfId="4" stopIfTrue="1">
      <formula>$F$5=7</formula>
    </cfRule>
  </conditionalFormatting>
  <conditionalFormatting sqref="U30">
    <cfRule type="cellIs" priority="496" dxfId="3" operator="notEqual" stopIfTrue="1">
      <formula>AD20</formula>
    </cfRule>
    <cfRule type="expression" priority="497" dxfId="4" stopIfTrue="1">
      <formula>$F$5=7</formula>
    </cfRule>
  </conditionalFormatting>
  <conditionalFormatting sqref="AB22">
    <cfRule type="cellIs" priority="498" dxfId="3" operator="notEqual" stopIfTrue="1">
      <formula>W28</formula>
    </cfRule>
    <cfRule type="expression" priority="499" dxfId="4" stopIfTrue="1">
      <formula>$F$5=7</formula>
    </cfRule>
  </conditionalFormatting>
  <conditionalFormatting sqref="AC22">
    <cfRule type="cellIs" priority="500" dxfId="3" operator="notEqual" stopIfTrue="1">
      <formula>V28</formula>
    </cfRule>
    <cfRule type="expression" priority="501" dxfId="4" stopIfTrue="1">
      <formula>$F$5=7</formula>
    </cfRule>
  </conditionalFormatting>
  <conditionalFormatting sqref="V28">
    <cfRule type="cellIs" priority="502" dxfId="3" operator="notEqual" stopIfTrue="1">
      <formula>AC22</formula>
    </cfRule>
    <cfRule type="expression" priority="503" dxfId="4" stopIfTrue="1">
      <formula>$F$5=7</formula>
    </cfRule>
  </conditionalFormatting>
  <conditionalFormatting sqref="W28">
    <cfRule type="cellIs" priority="504" dxfId="3" operator="notEqual" stopIfTrue="1">
      <formula>AB22</formula>
    </cfRule>
    <cfRule type="expression" priority="505" dxfId="4" stopIfTrue="1">
      <formula>$F$5=7</formula>
    </cfRule>
  </conditionalFormatting>
  <conditionalFormatting sqref="Z24">
    <cfRule type="cellIs" priority="506" dxfId="3" operator="notEqual" stopIfTrue="1">
      <formula>Y26</formula>
    </cfRule>
    <cfRule type="expression" priority="507" dxfId="4" stopIfTrue="1">
      <formula>$F$5=7</formula>
    </cfRule>
  </conditionalFormatting>
  <conditionalFormatting sqref="AA24">
    <cfRule type="cellIs" priority="508" dxfId="3" operator="notEqual" stopIfTrue="1">
      <formula>X26</formula>
    </cfRule>
    <cfRule type="expression" priority="509" dxfId="4" stopIfTrue="1">
      <formula>$F$5=7</formula>
    </cfRule>
  </conditionalFormatting>
  <conditionalFormatting sqref="X26">
    <cfRule type="cellIs" priority="510" dxfId="3" operator="notEqual" stopIfTrue="1">
      <formula>AA24</formula>
    </cfRule>
    <cfRule type="expression" priority="511" dxfId="4" stopIfTrue="1">
      <formula>$F$5=7</formula>
    </cfRule>
  </conditionalFormatting>
  <conditionalFormatting sqref="Y26">
    <cfRule type="cellIs" priority="512" dxfId="3" operator="notEqual" stopIfTrue="1">
      <formula>Z24</formula>
    </cfRule>
    <cfRule type="expression" priority="513" dxfId="4" stopIfTrue="1">
      <formula>$F$5=7</formula>
    </cfRule>
  </conditionalFormatting>
  <conditionalFormatting sqref="V30">
    <cfRule type="cellIs" priority="514" dxfId="3" operator="notEqual" stopIfTrue="1">
      <formula>AE22</formula>
    </cfRule>
    <cfRule type="expression" priority="515" dxfId="4" stopIfTrue="1">
      <formula>$F$5=8</formula>
    </cfRule>
  </conditionalFormatting>
  <conditionalFormatting sqref="W30">
    <cfRule type="cellIs" priority="516" dxfId="3" operator="notEqual" stopIfTrue="1">
      <formula>AD22</formula>
    </cfRule>
    <cfRule type="expression" priority="517" dxfId="4" stopIfTrue="1">
      <formula>$F$5=8</formula>
    </cfRule>
  </conditionalFormatting>
  <conditionalFormatting sqref="AD22">
    <cfRule type="cellIs" priority="518" dxfId="3" operator="notEqual" stopIfTrue="1">
      <formula>W30</formula>
    </cfRule>
    <cfRule type="expression" priority="519" dxfId="4" stopIfTrue="1">
      <formula>$F$5=8</formula>
    </cfRule>
  </conditionalFormatting>
  <conditionalFormatting sqref="AE22">
    <cfRule type="cellIs" priority="520" dxfId="3" operator="notEqual" stopIfTrue="1">
      <formula>V30</formula>
    </cfRule>
    <cfRule type="expression" priority="521" dxfId="4" stopIfTrue="1">
      <formula>$F$5=8</formula>
    </cfRule>
  </conditionalFormatting>
  <conditionalFormatting sqref="AF14">
    <cfRule type="cellIs" priority="522" dxfId="3" operator="notEqual" stopIfTrue="1">
      <formula>O32</formula>
    </cfRule>
    <cfRule type="expression" priority="523" dxfId="4" stopIfTrue="1">
      <formula>$F$5=9</formula>
    </cfRule>
  </conditionalFormatting>
  <conditionalFormatting sqref="AG14">
    <cfRule type="cellIs" priority="524" dxfId="3" operator="notEqual" stopIfTrue="1">
      <formula>N32</formula>
    </cfRule>
    <cfRule type="expression" priority="525" dxfId="4" stopIfTrue="1">
      <formula>$F$5=9</formula>
    </cfRule>
  </conditionalFormatting>
  <conditionalFormatting sqref="N32">
    <cfRule type="cellIs" priority="526" dxfId="3" operator="notEqual" stopIfTrue="1">
      <formula>AG14</formula>
    </cfRule>
    <cfRule type="expression" priority="527" dxfId="4" stopIfTrue="1">
      <formula>$F$5=9</formula>
    </cfRule>
  </conditionalFormatting>
  <conditionalFormatting sqref="O32">
    <cfRule type="cellIs" priority="528" dxfId="3" operator="notEqual" stopIfTrue="1">
      <formula>AF14</formula>
    </cfRule>
    <cfRule type="expression" priority="529" dxfId="4" stopIfTrue="1">
      <formula>$F$5=9</formula>
    </cfRule>
  </conditionalFormatting>
  <conditionalFormatting sqref="AD24">
    <cfRule type="cellIs" priority="530" dxfId="3" operator="notEqual" stopIfTrue="1">
      <formula>Y30</formula>
    </cfRule>
    <cfRule type="expression" priority="531" dxfId="4" stopIfTrue="1">
      <formula>$F$5=9</formula>
    </cfRule>
  </conditionalFormatting>
  <conditionalFormatting sqref="AE24">
    <cfRule type="cellIs" priority="532" dxfId="3" operator="notEqual" stopIfTrue="1">
      <formula>X30</formula>
    </cfRule>
    <cfRule type="expression" priority="533" dxfId="4" stopIfTrue="1">
      <formula>$F$5=9</formula>
    </cfRule>
  </conditionalFormatting>
  <conditionalFormatting sqref="X30">
    <cfRule type="cellIs" priority="534" dxfId="3" operator="notEqual" stopIfTrue="1">
      <formula>AE24</formula>
    </cfRule>
    <cfRule type="expression" priority="535" dxfId="4" stopIfTrue="1">
      <formula>$F$5=9</formula>
    </cfRule>
  </conditionalFormatting>
  <conditionalFormatting sqref="Y30">
    <cfRule type="cellIs" priority="536" dxfId="3" operator="notEqual" stopIfTrue="1">
      <formula>AD24</formula>
    </cfRule>
    <cfRule type="expression" priority="537" dxfId="4" stopIfTrue="1">
      <formula>$F$5=9</formula>
    </cfRule>
  </conditionalFormatting>
  <conditionalFormatting sqref="AB26">
    <cfRule type="cellIs" priority="538" dxfId="3" operator="notEqual" stopIfTrue="1">
      <formula>AA28</formula>
    </cfRule>
    <cfRule type="expression" priority="539" dxfId="4" stopIfTrue="1">
      <formula>$F$5=9</formula>
    </cfRule>
  </conditionalFormatting>
  <conditionalFormatting sqref="AC26">
    <cfRule type="cellIs" priority="540" dxfId="3" operator="notEqual" stopIfTrue="1">
      <formula>Z28</formula>
    </cfRule>
    <cfRule type="expression" priority="541" dxfId="4" stopIfTrue="1">
      <formula>$F$5=9</formula>
    </cfRule>
  </conditionalFormatting>
  <conditionalFormatting sqref="Z28">
    <cfRule type="cellIs" priority="542" dxfId="3" operator="notEqual" stopIfTrue="1">
      <formula>AC26</formula>
    </cfRule>
    <cfRule type="expression" priority="543" dxfId="4" stopIfTrue="1">
      <formula>$F$5=9</formula>
    </cfRule>
  </conditionalFormatting>
  <conditionalFormatting sqref="AA28">
    <cfRule type="cellIs" priority="544" dxfId="3" operator="notEqual" stopIfTrue="1">
      <formula>AB26</formula>
    </cfRule>
    <cfRule type="expression" priority="545" dxfId="4" stopIfTrue="1">
      <formula>$F$5=9</formula>
    </cfRule>
  </conditionalFormatting>
  <conditionalFormatting sqref="AB32 Z30">
    <cfRule type="cellIs" priority="546" dxfId="3" operator="notEqual" stopIfTrue="1">
      <formula>AE26</formula>
    </cfRule>
    <cfRule type="expression" priority="547" dxfId="4" stopIfTrue="1">
      <formula>$F$5=10</formula>
    </cfRule>
  </conditionalFormatting>
  <conditionalFormatting sqref="AC32 AA30">
    <cfRule type="cellIs" priority="548" dxfId="3" operator="notEqual" stopIfTrue="1">
      <formula>AD26</formula>
    </cfRule>
    <cfRule type="expression" priority="549" dxfId="4" stopIfTrue="1">
      <formula>$F$5=10</formula>
    </cfRule>
  </conditionalFormatting>
  <conditionalFormatting sqref="AF28 AD26">
    <cfRule type="cellIs" priority="550" dxfId="3" operator="notEqual" stopIfTrue="1">
      <formula>AA30</formula>
    </cfRule>
    <cfRule type="expression" priority="551" dxfId="4" stopIfTrue="1">
      <formula>$F$5=10</formula>
    </cfRule>
  </conditionalFormatting>
  <conditionalFormatting sqref="AG28 AE26">
    <cfRule type="cellIs" priority="552" dxfId="3" operator="notEqual" stopIfTrue="1">
      <formula>Z30</formula>
    </cfRule>
    <cfRule type="expression" priority="553" dxfId="4" stopIfTrue="1">
      <formula>$F$5=10</formula>
    </cfRule>
  </conditionalFormatting>
  <conditionalFormatting sqref="AD28">
    <cfRule type="cellIs" priority="554" dxfId="3" operator="notEqual" stopIfTrue="1">
      <formula>AC30</formula>
    </cfRule>
    <cfRule type="expression" priority="555" dxfId="4" stopIfTrue="1">
      <formula>$F$5=11</formula>
    </cfRule>
  </conditionalFormatting>
  <conditionalFormatting sqref="AE28">
    <cfRule type="cellIs" priority="556" dxfId="3" operator="notEqual" stopIfTrue="1">
      <formula>AB30</formula>
    </cfRule>
    <cfRule type="expression" priority="557" dxfId="4" stopIfTrue="1">
      <formula>$F$5=11</formula>
    </cfRule>
  </conditionalFormatting>
  <conditionalFormatting sqref="AB30">
    <cfRule type="cellIs" priority="558" dxfId="3" operator="notEqual" stopIfTrue="1">
      <formula>AE28</formula>
    </cfRule>
    <cfRule type="expression" priority="559" dxfId="4" stopIfTrue="1">
      <formula>$F$5=11</formula>
    </cfRule>
  </conditionalFormatting>
  <conditionalFormatting sqref="AC30">
    <cfRule type="cellIs" priority="560" dxfId="3" operator="notEqual" stopIfTrue="1">
      <formula>AD28</formula>
    </cfRule>
    <cfRule type="expression" priority="561" dxfId="4" stopIfTrue="1">
      <formula>$F$5=11</formula>
    </cfRule>
  </conditionalFormatting>
  <conditionalFormatting sqref="AD32 P18">
    <cfRule type="cellIs" priority="562" dxfId="3" operator="notEqual" stopIfTrue="1">
      <formula>S16</formula>
    </cfRule>
    <cfRule type="expression" priority="563" dxfId="4" stopIfTrue="1">
      <formula>$F$5=12</formula>
    </cfRule>
  </conditionalFormatting>
  <conditionalFormatting sqref="AE32 Q18">
    <cfRule type="cellIs" priority="564" dxfId="3" operator="notEqual" stopIfTrue="1">
      <formula>R16</formula>
    </cfRule>
    <cfRule type="expression" priority="565" dxfId="4" stopIfTrue="1">
      <formula>$F$5=12</formula>
    </cfRule>
  </conditionalFormatting>
  <conditionalFormatting sqref="AF30 R16">
    <cfRule type="cellIs" priority="566" dxfId="3" operator="notEqual" stopIfTrue="1">
      <formula>Q18</formula>
    </cfRule>
    <cfRule type="expression" priority="567" dxfId="4" stopIfTrue="1">
      <formula>$F$5=12</formula>
    </cfRule>
  </conditionalFormatting>
  <conditionalFormatting sqref="AG30 S16">
    <cfRule type="cellIs" priority="568" dxfId="3" operator="notEqual" stopIfTrue="1">
      <formula>P18</formula>
    </cfRule>
    <cfRule type="expression" priority="569" dxfId="4" stopIfTrue="1">
      <formula>$F$5=12</formula>
    </cfRule>
  </conditionalFormatting>
  <conditionalFormatting sqref="AB6">
    <cfRule type="cellIs" priority="570" dxfId="3" operator="notEqual" stopIfTrue="1">
      <formula>G28</formula>
    </cfRule>
    <cfRule type="expression" priority="571" dxfId="4" stopIfTrue="1">
      <formula>$F$5=12</formula>
    </cfRule>
  </conditionalFormatting>
  <conditionalFormatting sqref="AC6">
    <cfRule type="cellIs" priority="572" dxfId="3" operator="notEqual" stopIfTrue="1">
      <formula>F28</formula>
    </cfRule>
    <cfRule type="expression" priority="573" dxfId="4" stopIfTrue="1">
      <formula>$F$5=12</formula>
    </cfRule>
  </conditionalFormatting>
  <conditionalFormatting sqref="Z8">
    <cfRule type="cellIs" priority="574" dxfId="3" operator="notEqual" stopIfTrue="1">
      <formula>I26</formula>
    </cfRule>
    <cfRule type="expression" priority="575" dxfId="4" stopIfTrue="1">
      <formula>$F$5=12</formula>
    </cfRule>
  </conditionalFormatting>
  <conditionalFormatting sqref="AA8">
    <cfRule type="cellIs" priority="576" dxfId="3" operator="notEqual" stopIfTrue="1">
      <formula>H26</formula>
    </cfRule>
    <cfRule type="expression" priority="577" dxfId="4" stopIfTrue="1">
      <formula>$F$5=12</formula>
    </cfRule>
  </conditionalFormatting>
  <conditionalFormatting sqref="X10">
    <cfRule type="cellIs" priority="578" dxfId="3" operator="notEqual" stopIfTrue="1">
      <formula>K24</formula>
    </cfRule>
    <cfRule type="expression" priority="579" dxfId="4" stopIfTrue="1">
      <formula>$F$5=12</formula>
    </cfRule>
  </conditionalFormatting>
  <conditionalFormatting sqref="Y10">
    <cfRule type="cellIs" priority="580" dxfId="3" operator="notEqual" stopIfTrue="1">
      <formula>J24</formula>
    </cfRule>
    <cfRule type="expression" priority="581" dxfId="4" stopIfTrue="1">
      <formula>$F$5=12</formula>
    </cfRule>
  </conditionalFormatting>
  <conditionalFormatting sqref="J24">
    <cfRule type="cellIs" priority="582" dxfId="3" operator="notEqual" stopIfTrue="1">
      <formula>Y10</formula>
    </cfRule>
    <cfRule type="expression" priority="583" dxfId="4" stopIfTrue="1">
      <formula>$F$5=12</formula>
    </cfRule>
  </conditionalFormatting>
  <conditionalFormatting sqref="K24">
    <cfRule type="cellIs" priority="584" dxfId="3" operator="notEqual" stopIfTrue="1">
      <formula>X10</formula>
    </cfRule>
    <cfRule type="expression" priority="585" dxfId="4" stopIfTrue="1">
      <formula>$F$5=12</formula>
    </cfRule>
  </conditionalFormatting>
  <conditionalFormatting sqref="V12">
    <cfRule type="cellIs" priority="586" dxfId="3" operator="notEqual" stopIfTrue="1">
      <formula>M22</formula>
    </cfRule>
    <cfRule type="expression" priority="587" dxfId="4" stopIfTrue="1">
      <formula>$F$5=12</formula>
    </cfRule>
  </conditionalFormatting>
  <conditionalFormatting sqref="W12">
    <cfRule type="cellIs" priority="588" dxfId="3" operator="notEqual" stopIfTrue="1">
      <formula>L22</formula>
    </cfRule>
    <cfRule type="expression" priority="589" dxfId="4" stopIfTrue="1">
      <formula>$F$5=12</formula>
    </cfRule>
  </conditionalFormatting>
  <conditionalFormatting sqref="L22">
    <cfRule type="cellIs" priority="590" dxfId="3" operator="notEqual" stopIfTrue="1">
      <formula>W12</formula>
    </cfRule>
    <cfRule type="expression" priority="591" dxfId="4" stopIfTrue="1">
      <formula>$F$5=12</formula>
    </cfRule>
  </conditionalFormatting>
  <conditionalFormatting sqref="M22">
    <cfRule type="cellIs" priority="592" dxfId="3" operator="notEqual" stopIfTrue="1">
      <formula>V12</formula>
    </cfRule>
    <cfRule type="expression" priority="593" dxfId="4" stopIfTrue="1">
      <formula>$F$5=12</formula>
    </cfRule>
  </conditionalFormatting>
  <conditionalFormatting sqref="T14">
    <cfRule type="cellIs" priority="594" dxfId="3" operator="notEqual" stopIfTrue="1">
      <formula>O20</formula>
    </cfRule>
    <cfRule type="expression" priority="595" dxfId="4" stopIfTrue="1">
      <formula>$F$5=12</formula>
    </cfRule>
  </conditionalFormatting>
  <conditionalFormatting sqref="U14">
    <cfRule type="cellIs" priority="596" dxfId="3" operator="notEqual" stopIfTrue="1">
      <formula>N20</formula>
    </cfRule>
    <cfRule type="expression" priority="597" dxfId="4" stopIfTrue="1">
      <formula>$F$5=12</formula>
    </cfRule>
  </conditionalFormatting>
  <conditionalFormatting sqref="N20">
    <cfRule type="cellIs" priority="598" dxfId="3" operator="notEqual" stopIfTrue="1">
      <formula>U14</formula>
    </cfRule>
    <cfRule type="expression" priority="599" dxfId="4" stopIfTrue="1">
      <formula>$F$5=12</formula>
    </cfRule>
  </conditionalFormatting>
  <conditionalFormatting sqref="O20">
    <cfRule type="cellIs" priority="600" dxfId="3" operator="notEqual" stopIfTrue="1">
      <formula>T14</formula>
    </cfRule>
    <cfRule type="expression" priority="601" dxfId="4" stopIfTrue="1">
      <formula>$F$5=12</formula>
    </cfRule>
  </conditionalFormatting>
  <conditionalFormatting sqref="AF18">
    <cfRule type="cellIs" priority="602" dxfId="3" operator="notEqual" stopIfTrue="1">
      <formula>S32</formula>
    </cfRule>
    <cfRule type="expression" priority="603" dxfId="4" stopIfTrue="1">
      <formula>$F$5=13</formula>
    </cfRule>
  </conditionalFormatting>
  <conditionalFormatting sqref="AG18">
    <cfRule type="cellIs" priority="604" dxfId="3" operator="notEqual" stopIfTrue="1">
      <formula>R32</formula>
    </cfRule>
    <cfRule type="expression" priority="605" dxfId="4" stopIfTrue="1">
      <formula>$F$5=13</formula>
    </cfRule>
  </conditionalFormatting>
  <conditionalFormatting sqref="R32">
    <cfRule type="cellIs" priority="606" dxfId="3" operator="notEqual" stopIfTrue="1">
      <formula>AG18</formula>
    </cfRule>
    <cfRule type="expression" priority="607" dxfId="4" stopIfTrue="1">
      <formula>$F$5=13</formula>
    </cfRule>
  </conditionalFormatting>
  <conditionalFormatting sqref="S32">
    <cfRule type="cellIs" priority="608" dxfId="3" operator="notEqual" stopIfTrue="1">
      <formula>AF18</formula>
    </cfRule>
    <cfRule type="expression" priority="609" dxfId="4" stopIfTrue="1">
      <formula>$F$5=13</formula>
    </cfRule>
  </conditionalFormatting>
  <conditionalFormatting sqref="T16">
    <cfRule type="cellIs" priority="610" dxfId="3" operator="notEqual" stopIfTrue="1">
      <formula>Q20</formula>
    </cfRule>
    <cfRule type="expression" priority="611" dxfId="4" stopIfTrue="1">
      <formula>$F$5=13</formula>
    </cfRule>
  </conditionalFormatting>
  <conditionalFormatting sqref="U16">
    <cfRule type="cellIs" priority="612" dxfId="3" operator="notEqual" stopIfTrue="1">
      <formula>P20</formula>
    </cfRule>
    <cfRule type="expression" priority="613" dxfId="4" stopIfTrue="1">
      <formula>$F$5=13</formula>
    </cfRule>
  </conditionalFormatting>
  <conditionalFormatting sqref="P20">
    <cfRule type="cellIs" priority="614" dxfId="3" operator="notEqual" stopIfTrue="1">
      <formula>U16</formula>
    </cfRule>
    <cfRule type="expression" priority="615" dxfId="4" stopIfTrue="1">
      <formula>$F$5=13</formula>
    </cfRule>
  </conditionalFormatting>
  <conditionalFormatting sqref="Q20">
    <cfRule type="cellIs" priority="616" dxfId="3" operator="notEqual" stopIfTrue="1">
      <formula>T16</formula>
    </cfRule>
    <cfRule type="expression" priority="617" dxfId="4" stopIfTrue="1">
      <formula>$F$5=13</formula>
    </cfRule>
  </conditionalFormatting>
  <conditionalFormatting sqref="V14">
    <cfRule type="cellIs" priority="618" dxfId="3" operator="notEqual" stopIfTrue="1">
      <formula>O22</formula>
    </cfRule>
    <cfRule type="expression" priority="619" dxfId="4" stopIfTrue="1">
      <formula>$F$5=13</formula>
    </cfRule>
  </conditionalFormatting>
  <conditionalFormatting sqref="W14">
    <cfRule type="cellIs" priority="620" dxfId="3" operator="notEqual" stopIfTrue="1">
      <formula>N22</formula>
    </cfRule>
    <cfRule type="expression" priority="621" dxfId="4" stopIfTrue="1">
      <formula>$F$5=13</formula>
    </cfRule>
  </conditionalFormatting>
  <conditionalFormatting sqref="N22">
    <cfRule type="cellIs" priority="622" dxfId="3" operator="notEqual" stopIfTrue="1">
      <formula>W14</formula>
    </cfRule>
    <cfRule type="expression" priority="623" dxfId="4" stopIfTrue="1">
      <formula>$F$5=13</formula>
    </cfRule>
  </conditionalFormatting>
  <conditionalFormatting sqref="O22">
    <cfRule type="cellIs" priority="624" dxfId="3" operator="notEqual" stopIfTrue="1">
      <formula>V14</formula>
    </cfRule>
    <cfRule type="expression" priority="625" dxfId="4" stopIfTrue="1">
      <formula>$F$5=13</formula>
    </cfRule>
  </conditionalFormatting>
  <conditionalFormatting sqref="L24">
    <cfRule type="cellIs" priority="626" dxfId="3" operator="notEqual" stopIfTrue="1">
      <formula>Y12</formula>
    </cfRule>
    <cfRule type="expression" priority="627" dxfId="4" stopIfTrue="1">
      <formula>$F$5=13</formula>
    </cfRule>
  </conditionalFormatting>
  <conditionalFormatting sqref="M24">
    <cfRule type="cellIs" priority="628" dxfId="3" operator="notEqual" stopIfTrue="1">
      <formula>X12</formula>
    </cfRule>
    <cfRule type="expression" priority="629" dxfId="4" stopIfTrue="1">
      <formula>$F$5=13</formula>
    </cfRule>
  </conditionalFormatting>
  <conditionalFormatting sqref="X12">
    <cfRule type="cellIs" priority="630" dxfId="3" operator="notEqual" stopIfTrue="1">
      <formula>M24</formula>
    </cfRule>
    <cfRule type="expression" priority="631" dxfId="4" stopIfTrue="1">
      <formula>$F$5=13</formula>
    </cfRule>
  </conditionalFormatting>
  <conditionalFormatting sqref="Y12">
    <cfRule type="cellIs" priority="632" dxfId="3" operator="notEqual" stopIfTrue="1">
      <formula>L24</formula>
    </cfRule>
    <cfRule type="expression" priority="633" dxfId="4" stopIfTrue="1">
      <formula>$F$5=13</formula>
    </cfRule>
  </conditionalFormatting>
  <conditionalFormatting sqref="Z10">
    <cfRule type="cellIs" priority="634" dxfId="3" operator="notEqual" stopIfTrue="1">
      <formula>K26</formula>
    </cfRule>
    <cfRule type="expression" priority="635" dxfId="4" stopIfTrue="1">
      <formula>$F$5=13</formula>
    </cfRule>
  </conditionalFormatting>
  <conditionalFormatting sqref="AA10">
    <cfRule type="cellIs" priority="636" dxfId="3" operator="notEqual" stopIfTrue="1">
      <formula>J26</formula>
    </cfRule>
    <cfRule type="expression" priority="637" dxfId="4" stopIfTrue="1">
      <formula>$F$5=13</formula>
    </cfRule>
  </conditionalFormatting>
  <conditionalFormatting sqref="J26">
    <cfRule type="cellIs" priority="638" dxfId="3" operator="notEqual" stopIfTrue="1">
      <formula>AA10</formula>
    </cfRule>
    <cfRule type="expression" priority="639" dxfId="4" stopIfTrue="1">
      <formula>$F$5=13</formula>
    </cfRule>
  </conditionalFormatting>
  <conditionalFormatting sqref="K26">
    <cfRule type="cellIs" priority="640" dxfId="3" operator="notEqual" stopIfTrue="1">
      <formula>Z10</formula>
    </cfRule>
    <cfRule type="expression" priority="641" dxfId="4" stopIfTrue="1">
      <formula>$F$5=13</formula>
    </cfRule>
  </conditionalFormatting>
  <conditionalFormatting sqref="AB8">
    <cfRule type="cellIs" priority="642" dxfId="3" operator="notEqual" stopIfTrue="1">
      <formula>I28</formula>
    </cfRule>
    <cfRule type="expression" priority="643" dxfId="4" stopIfTrue="1">
      <formula>$F$5=13</formula>
    </cfRule>
  </conditionalFormatting>
  <conditionalFormatting sqref="AC8">
    <cfRule type="cellIs" priority="644" dxfId="3" operator="notEqual" stopIfTrue="1">
      <formula>H28</formula>
    </cfRule>
    <cfRule type="expression" priority="645" dxfId="4" stopIfTrue="1">
      <formula>$F$5=13</formula>
    </cfRule>
  </conditionalFormatting>
  <conditionalFormatting sqref="H28">
    <cfRule type="cellIs" priority="646" dxfId="3" operator="notEqual" stopIfTrue="1">
      <formula>AC8</formula>
    </cfRule>
    <cfRule type="expression" priority="647" dxfId="4" stopIfTrue="1">
      <formula>$F$5=13</formula>
    </cfRule>
  </conditionalFormatting>
  <conditionalFormatting sqref="I28">
    <cfRule type="cellIs" priority="648" dxfId="3" operator="notEqual" stopIfTrue="1">
      <formula>AB8</formula>
    </cfRule>
    <cfRule type="expression" priority="649" dxfId="4" stopIfTrue="1">
      <formula>$F$5=13</formula>
    </cfRule>
  </conditionalFormatting>
  <conditionalFormatting sqref="AD6">
    <cfRule type="cellIs" priority="650" dxfId="3" operator="notEqual" stopIfTrue="1">
      <formula>G30</formula>
    </cfRule>
    <cfRule type="expression" priority="651" dxfId="4" stopIfTrue="1">
      <formula>$F$5=13</formula>
    </cfRule>
  </conditionalFormatting>
  <conditionalFormatting sqref="AE6">
    <cfRule type="cellIs" priority="652" dxfId="3" operator="notEqual" stopIfTrue="1">
      <formula>F30</formula>
    </cfRule>
    <cfRule type="expression" priority="653" dxfId="4" stopIfTrue="1">
      <formula>$F$5=13</formula>
    </cfRule>
  </conditionalFormatting>
  <conditionalFormatting sqref="F30">
    <cfRule type="cellIs" priority="654" dxfId="3" operator="notEqual" stopIfTrue="1">
      <formula>AE6</formula>
    </cfRule>
    <cfRule type="expression" priority="655" dxfId="4" stopIfTrue="1">
      <formula>$F$5=13</formula>
    </cfRule>
  </conditionalFormatting>
  <conditionalFormatting sqref="G30">
    <cfRule type="cellIs" priority="656" dxfId="3" operator="notEqual" stopIfTrue="1">
      <formula>AD6</formula>
    </cfRule>
    <cfRule type="expression" priority="657" dxfId="4" stopIfTrue="1">
      <formula>$F$5=13</formula>
    </cfRule>
  </conditionalFormatting>
  <conditionalFormatting sqref="AD18">
    <cfRule type="cellIs" priority="658" dxfId="3" operator="notEqual" stopIfTrue="1">
      <formula>S30</formula>
    </cfRule>
    <cfRule type="expression" priority="659" dxfId="4" stopIfTrue="1">
      <formula>$F$5=6</formula>
    </cfRule>
  </conditionalFormatting>
  <conditionalFormatting sqref="AE18">
    <cfRule type="cellIs" priority="660" dxfId="3" operator="notEqual" stopIfTrue="1">
      <formula>R30</formula>
    </cfRule>
    <cfRule type="expression" priority="661" dxfId="4" stopIfTrue="1">
      <formula>$F$5=6</formula>
    </cfRule>
  </conditionalFormatting>
  <conditionalFormatting sqref="R30">
    <cfRule type="cellIs" priority="662" dxfId="3" operator="notEqual" stopIfTrue="1">
      <formula>AE18</formula>
    </cfRule>
    <cfRule type="expression" priority="663" dxfId="4" stopIfTrue="1">
      <formula>$F$5=6</formula>
    </cfRule>
  </conditionalFormatting>
  <conditionalFormatting sqref="S30">
    <cfRule type="cellIs" priority="664" dxfId="3" operator="notEqual" stopIfTrue="1">
      <formula>AD18</formula>
    </cfRule>
    <cfRule type="expression" priority="665" dxfId="4" stopIfTrue="1">
      <formula>$F$5=6</formula>
    </cfRule>
  </conditionalFormatting>
  <conditionalFormatting sqref="AH5:AH32">
    <cfRule type="cellIs" priority="666" dxfId="5" operator="equal" stopIfTrue="1">
      <formula>$AM$1</formula>
    </cfRule>
    <cfRule type="cellIs" priority="667" dxfId="6" operator="greaterThan" stopIfTrue="1">
      <formula>$AM$3</formula>
    </cfRule>
  </conditionalFormatting>
  <conditionalFormatting sqref="G8">
    <cfRule type="cellIs" priority="668" dxfId="3" operator="notEqual" stopIfTrue="1">
      <formula>$H$6</formula>
    </cfRule>
    <cfRule type="expression" priority="669" dxfId="4" stopIfTrue="1">
      <formula>$F$5=2</formula>
    </cfRule>
  </conditionalFormatting>
  <conditionalFormatting sqref="F16">
    <cfRule type="cellIs" priority="670" dxfId="3" operator="notEqual" stopIfTrue="1">
      <formula>$Q$6</formula>
    </cfRule>
    <cfRule type="expression" priority="671" dxfId="4" stopIfTrue="1">
      <formula>$F$5=6</formula>
    </cfRule>
  </conditionalFormatting>
  <conditionalFormatting sqref="G16">
    <cfRule type="cellIs" priority="672" dxfId="3" operator="notEqual" stopIfTrue="1">
      <formula>$P$6</formula>
    </cfRule>
    <cfRule type="expression" priority="673" dxfId="4" stopIfTrue="1">
      <formula>$F$5=6</formula>
    </cfRule>
  </conditionalFormatting>
  <conditionalFormatting sqref="F20">
    <cfRule type="cellIs" priority="674" dxfId="3" operator="notEqual" stopIfTrue="1">
      <formula>$U$6</formula>
    </cfRule>
    <cfRule type="expression" priority="675" dxfId="4" stopIfTrue="1">
      <formula>$F$5=8</formula>
    </cfRule>
  </conditionalFormatting>
  <conditionalFormatting sqref="G24">
    <cfRule type="cellIs" priority="676" dxfId="3" operator="notEqual" stopIfTrue="1">
      <formula>$X$6</formula>
    </cfRule>
    <cfRule type="expression" priority="677" dxfId="4" stopIfTrue="1">
      <formula>$F$5=10</formula>
    </cfRule>
  </conditionalFormatting>
  <conditionalFormatting sqref="F28">
    <cfRule type="cellIs" priority="678" dxfId="3" operator="notEqual" stopIfTrue="1">
      <formula>$AC$6</formula>
    </cfRule>
    <cfRule type="expression" priority="679" dxfId="4" stopIfTrue="1">
      <formula>$F$5=12</formula>
    </cfRule>
  </conditionalFormatting>
  <conditionalFormatting sqref="G28">
    <cfRule type="cellIs" priority="680" dxfId="3" operator="notEqual" stopIfTrue="1">
      <formula>$AB$6</formula>
    </cfRule>
    <cfRule type="expression" priority="681" dxfId="4" stopIfTrue="1">
      <formula>$F$5=12</formula>
    </cfRule>
  </conditionalFormatting>
  <conditionalFormatting sqref="H26">
    <cfRule type="cellIs" priority="682" dxfId="3" operator="notEqual" stopIfTrue="1">
      <formula>$AA$8</formula>
    </cfRule>
    <cfRule type="expression" priority="683" dxfId="4" stopIfTrue="1">
      <formula>$F$5=12</formula>
    </cfRule>
  </conditionalFormatting>
  <conditionalFormatting sqref="I26">
    <cfRule type="cellIs" priority="684" dxfId="3" operator="notEqual" stopIfTrue="1">
      <formula>$Z$8</formula>
    </cfRule>
    <cfRule type="expression" priority="685" dxfId="4" stopIfTrue="1">
      <formula>$F$5=12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34"/>
  <sheetViews>
    <sheetView workbookViewId="0" topLeftCell="A1">
      <selection activeCell="B2" sqref="B2:AK2"/>
    </sheetView>
  </sheetViews>
  <sheetFormatPr defaultColWidth="9.140625" defaultRowHeight="12.75"/>
  <cols>
    <col min="1" max="1" width="3.57421875" style="0" customWidth="1"/>
    <col min="2" max="2" width="19.28125" style="43" bestFit="1" customWidth="1"/>
    <col min="3" max="3" width="5.28125" style="0" hidden="1" customWidth="1"/>
    <col min="4" max="4" width="6.140625" style="0" hidden="1" customWidth="1"/>
    <col min="5" max="5" width="10.28125" style="0" hidden="1" customWidth="1"/>
    <col min="6" max="31" width="3.28125" style="0" customWidth="1"/>
    <col min="32" max="33" width="3.28125" style="0" hidden="1" customWidth="1"/>
    <col min="35" max="35" width="6.28125" style="0" customWidth="1"/>
    <col min="36" max="36" width="0" style="0" hidden="1" customWidth="1"/>
    <col min="38" max="38" width="0" style="0" hidden="1" customWidth="1"/>
    <col min="40" max="60" width="0" style="0" hidden="1" customWidth="1"/>
  </cols>
  <sheetData>
    <row r="1" spans="1:46" ht="23.25">
      <c r="A1" s="12"/>
      <c r="B1" s="101" t="s">
        <v>54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2"/>
      <c r="AM1" s="12">
        <v>3</v>
      </c>
      <c r="AN1" s="14" t="s">
        <v>55</v>
      </c>
      <c r="AO1" s="12"/>
      <c r="AP1" s="12"/>
      <c r="AQ1" s="15" t="s">
        <v>84</v>
      </c>
      <c r="AR1" s="12"/>
      <c r="AS1" s="12"/>
      <c r="AT1" s="12"/>
    </row>
    <row r="2" spans="1:46" ht="23.25">
      <c r="A2" s="46"/>
      <c r="B2" s="102" t="s">
        <v>85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46"/>
      <c r="AM2" s="12"/>
      <c r="AN2" s="14"/>
      <c r="AO2" s="12"/>
      <c r="AP2" s="12"/>
      <c r="AQ2" s="15"/>
      <c r="AR2" s="12"/>
      <c r="AS2" s="12"/>
      <c r="AT2" s="12"/>
    </row>
    <row r="3" spans="2:40" ht="13.5" thickBot="1">
      <c r="B3" s="47" t="s">
        <v>86</v>
      </c>
      <c r="C3" s="48"/>
      <c r="D3" s="48"/>
      <c r="E3" s="48"/>
      <c r="F3" s="48"/>
      <c r="G3" s="48"/>
      <c r="AM3">
        <v>50</v>
      </c>
      <c r="AN3" t="s">
        <v>59</v>
      </c>
    </row>
    <row r="4" spans="1:38" s="22" customFormat="1" ht="12.75" customHeight="1" thickBot="1">
      <c r="A4" s="16" t="s">
        <v>60</v>
      </c>
      <c r="B4" s="17" t="s">
        <v>61</v>
      </c>
      <c r="C4" s="17" t="s">
        <v>62</v>
      </c>
      <c r="D4" s="17" t="s">
        <v>63</v>
      </c>
      <c r="E4" s="17" t="s">
        <v>3</v>
      </c>
      <c r="F4" s="98">
        <v>1</v>
      </c>
      <c r="G4" s="99"/>
      <c r="H4" s="98">
        <v>2</v>
      </c>
      <c r="I4" s="99"/>
      <c r="J4" s="98">
        <v>3</v>
      </c>
      <c r="K4" s="99"/>
      <c r="L4" s="98">
        <v>4</v>
      </c>
      <c r="M4" s="99"/>
      <c r="N4" s="98">
        <v>5</v>
      </c>
      <c r="O4" s="99"/>
      <c r="P4" s="98">
        <v>6</v>
      </c>
      <c r="Q4" s="99"/>
      <c r="R4" s="98">
        <v>7</v>
      </c>
      <c r="S4" s="99"/>
      <c r="T4" s="98">
        <v>8</v>
      </c>
      <c r="U4" s="99"/>
      <c r="V4" s="98">
        <v>9</v>
      </c>
      <c r="W4" s="99"/>
      <c r="X4" s="98">
        <v>10</v>
      </c>
      <c r="Y4" s="99"/>
      <c r="Z4" s="98">
        <v>11</v>
      </c>
      <c r="AA4" s="99"/>
      <c r="AB4" s="98">
        <v>12</v>
      </c>
      <c r="AC4" s="99"/>
      <c r="AD4" s="98">
        <v>13</v>
      </c>
      <c r="AE4" s="99"/>
      <c r="AF4" s="98">
        <v>14</v>
      </c>
      <c r="AG4" s="100"/>
      <c r="AH4" s="18" t="s">
        <v>64</v>
      </c>
      <c r="AI4" s="19" t="s">
        <v>65</v>
      </c>
      <c r="AJ4" s="19" t="s">
        <v>66</v>
      </c>
      <c r="AK4" s="20" t="s">
        <v>67</v>
      </c>
      <c r="AL4" s="21" t="s">
        <v>68</v>
      </c>
    </row>
    <row r="5" spans="1:60" ht="15.75" customHeight="1">
      <c r="A5" s="88">
        <v>1</v>
      </c>
      <c r="B5" s="90" t="s">
        <v>87</v>
      </c>
      <c r="C5" s="88"/>
      <c r="D5" s="88"/>
      <c r="E5" s="88"/>
      <c r="F5" s="23">
        <v>0</v>
      </c>
      <c r="G5" s="24" t="s">
        <v>70</v>
      </c>
      <c r="H5" s="70">
        <f>IF(H6=4,"2")+IF(H6=3,"1")+IF(H6&lt;3,"0")</f>
        <v>2</v>
      </c>
      <c r="I5" s="83"/>
      <c r="J5" s="70">
        <v>0</v>
      </c>
      <c r="K5" s="83"/>
      <c r="L5" s="70">
        <f>IF(L6=4,"2")+IF(L6=3,"1")+IF(L6&lt;3,"0")</f>
        <v>2</v>
      </c>
      <c r="M5" s="83"/>
      <c r="N5" s="70">
        <f>IF(N6=4,"2")+IF(N6=3,"1")+IF(N6&lt;3,"0")</f>
        <v>2</v>
      </c>
      <c r="O5" s="83"/>
      <c r="P5" s="70">
        <f>IF(P6=4,"2")+IF(P6=3,"1")+IF(P6&lt;3,"0")</f>
        <v>0</v>
      </c>
      <c r="Q5" s="83"/>
      <c r="R5" s="70">
        <v>0</v>
      </c>
      <c r="S5" s="83"/>
      <c r="T5" s="70">
        <f>IF(T6=4,"2")+IF(T6=3,"1")+IF(T6&lt;3,"0")</f>
        <v>0</v>
      </c>
      <c r="U5" s="83"/>
      <c r="V5" s="70">
        <f>IF(V6=4,"2")+IF(V6=3,"1")+IF(V6&lt;3,"0")</f>
        <v>0</v>
      </c>
      <c r="W5" s="83"/>
      <c r="X5" s="70">
        <f>IF(X6=4,"2")+IF(X6=3,"1")+IF(X6&lt;3,"0")</f>
        <v>2</v>
      </c>
      <c r="Y5" s="83"/>
      <c r="Z5" s="70">
        <f>IF(Z6=4,"2")+IF(Z6=3,"1")+IF(Z6&lt;3,"0")</f>
        <v>2</v>
      </c>
      <c r="AA5" s="83"/>
      <c r="AB5" s="70">
        <v>0</v>
      </c>
      <c r="AC5" s="83"/>
      <c r="AD5" s="70">
        <v>0</v>
      </c>
      <c r="AE5" s="83"/>
      <c r="AF5" s="70">
        <f>IF(AF6=4,"2")+IF(AF6=3,"1")+IF(AF6&lt;3,"0")</f>
        <v>0</v>
      </c>
      <c r="AG5" s="83"/>
      <c r="AH5" s="71">
        <f>SUM(H5:AG5)</f>
        <v>10</v>
      </c>
      <c r="AI5" s="92">
        <v>9</v>
      </c>
      <c r="AJ5" s="86"/>
      <c r="AK5" s="25">
        <f>AU33</f>
        <v>-70</v>
      </c>
      <c r="AL5" s="79"/>
      <c r="AU5" s="76">
        <v>0</v>
      </c>
      <c r="AV5" s="74">
        <f>IF(H5=1,"0")+IF(I6=4,$AH5)+IF(H5=2,-$AH5)</f>
        <v>-10</v>
      </c>
      <c r="AW5" s="74">
        <f>IF(J5=1,"0")+IF(K6=4,$AH5)+IF(J5=2,-$AH5)</f>
        <v>10</v>
      </c>
      <c r="AX5" s="74">
        <f>IF(L5=1,"0")+IF(M6=4,$AH5)+IF(L5=2,-$AH5)</f>
        <v>-10</v>
      </c>
      <c r="AY5" s="74">
        <f>IF(N5=1,"0")+IF(O6=4,$AH5)+IF(N5=2,-$AH5)</f>
        <v>-10</v>
      </c>
      <c r="AZ5" s="74">
        <f>IF(P5=1,"0")+IF(Q6=4,$AH5)+IF(P5=2,-$AH5)</f>
        <v>10</v>
      </c>
      <c r="BA5" s="74">
        <f>IF(R5=1,"0")+IF(S6=4,$AH5)+IF(R5=2,-$AH5)</f>
        <v>10</v>
      </c>
      <c r="BB5" s="74">
        <f>IF(T5=1,"0")+IF(U6=4,$AH5)+IF(T5=2,-$AH5)</f>
        <v>10</v>
      </c>
      <c r="BC5" s="74">
        <f>IF(V5=1,"0")+IF(W6=4,$AH5)+IF(V5=2,-$AH5)</f>
        <v>10</v>
      </c>
      <c r="BD5" s="74">
        <f>IF(X5=1,"0")+IF(Y6=4,$AH5)+IF(X5=2,-$AH5)</f>
        <v>-10</v>
      </c>
      <c r="BE5" s="74">
        <f>IF(Z5=1,"0")+IF(AA6=4,$AH5)+IF(Z5=2,-$AH5)</f>
        <v>-10</v>
      </c>
      <c r="BF5" s="74">
        <f>IF(AB5=1,"0")+IF(AC6=4,$AH5)+IF(AB5=2,-$AH5)</f>
        <v>10</v>
      </c>
      <c r="BG5" s="74">
        <f>IF(AD5=1,"0")+IF(AE6=4,$AH5)+IF(AD5=2,-$AH5)</f>
        <v>10</v>
      </c>
      <c r="BH5" s="74">
        <f>IF(AF5=1,"0")+IF(AG6=4,$AH5)+IF(AF5=2,-$AH5)</f>
        <v>0</v>
      </c>
    </row>
    <row r="6" spans="1:60" ht="13.5" customHeight="1" thickBot="1">
      <c r="A6" s="89"/>
      <c r="B6" s="91"/>
      <c r="C6" s="89"/>
      <c r="D6" s="89"/>
      <c r="E6" s="89"/>
      <c r="F6" s="26"/>
      <c r="G6" s="27"/>
      <c r="H6" s="28">
        <v>4</v>
      </c>
      <c r="I6" s="29">
        <v>3</v>
      </c>
      <c r="J6" s="30">
        <v>3</v>
      </c>
      <c r="K6" s="29">
        <v>4</v>
      </c>
      <c r="L6" s="30">
        <v>4</v>
      </c>
      <c r="M6" s="29">
        <v>3</v>
      </c>
      <c r="N6" s="30">
        <v>4</v>
      </c>
      <c r="O6" s="29">
        <v>2</v>
      </c>
      <c r="P6" s="30">
        <v>2</v>
      </c>
      <c r="Q6" s="29">
        <v>4</v>
      </c>
      <c r="R6" s="30">
        <v>3</v>
      </c>
      <c r="S6" s="29">
        <v>4</v>
      </c>
      <c r="T6" s="30">
        <v>1</v>
      </c>
      <c r="U6" s="29">
        <v>4</v>
      </c>
      <c r="V6" s="30">
        <v>1</v>
      </c>
      <c r="W6" s="29">
        <v>4</v>
      </c>
      <c r="X6" s="30">
        <v>4</v>
      </c>
      <c r="Y6" s="29">
        <v>3</v>
      </c>
      <c r="Z6" s="31">
        <v>4</v>
      </c>
      <c r="AA6" s="32">
        <v>0</v>
      </c>
      <c r="AB6" s="31">
        <v>3</v>
      </c>
      <c r="AC6" s="32">
        <v>4</v>
      </c>
      <c r="AD6" s="31">
        <v>3</v>
      </c>
      <c r="AE6" s="32">
        <v>4</v>
      </c>
      <c r="AF6" s="31"/>
      <c r="AG6" s="33"/>
      <c r="AH6" s="72"/>
      <c r="AI6" s="93"/>
      <c r="AJ6" s="68"/>
      <c r="AK6" s="34">
        <f>(H6+J6+L6+N6+P6+R6+T6+V6+X6+Z6+AB6+AD6+AF6)/(I6+K6+M6+O6+Q6+S6+U6+W6+Y6+AA6+AC6+AE6+AG6)</f>
        <v>0.9230769230769231</v>
      </c>
      <c r="AL6" s="69"/>
      <c r="AU6" s="77"/>
      <c r="AV6" s="78"/>
      <c r="AW6" s="78"/>
      <c r="AX6" s="78"/>
      <c r="AY6" s="78"/>
      <c r="AZ6" s="78"/>
      <c r="BA6" s="78"/>
      <c r="BB6" s="75"/>
      <c r="BC6" s="75"/>
      <c r="BD6" s="75"/>
      <c r="BE6" s="75"/>
      <c r="BF6" s="75"/>
      <c r="BG6" s="75"/>
      <c r="BH6" s="75"/>
    </row>
    <row r="7" spans="1:60" ht="15.75" customHeight="1">
      <c r="A7" s="88">
        <v>2</v>
      </c>
      <c r="B7" s="90" t="s">
        <v>88</v>
      </c>
      <c r="C7" s="88"/>
      <c r="D7" s="88"/>
      <c r="E7" s="88"/>
      <c r="F7" s="82">
        <v>0</v>
      </c>
      <c r="G7" s="83"/>
      <c r="H7" s="35"/>
      <c r="I7" s="36"/>
      <c r="J7" s="82">
        <f>IF(J8=4,"2")+IF(J8=3,"1")+IF(J8&lt;3,"0")</f>
        <v>2</v>
      </c>
      <c r="K7" s="83"/>
      <c r="L7" s="82">
        <f>IF(L8=4,"2")+IF(L8=3,"1")+IF(L8&lt;3,"0")</f>
        <v>0</v>
      </c>
      <c r="M7" s="83"/>
      <c r="N7" s="82">
        <f>IF(N8=4,"2")+IF(N8=3,"1")+IF(N8&lt;3,"0")</f>
        <v>2</v>
      </c>
      <c r="O7" s="83"/>
      <c r="P7" s="82">
        <v>0</v>
      </c>
      <c r="Q7" s="83"/>
      <c r="R7" s="82">
        <v>0</v>
      </c>
      <c r="S7" s="83"/>
      <c r="T7" s="82">
        <f>IF(T8=4,"2")+IF(T8=3,"1")+IF(T8&lt;3,"0")</f>
        <v>0</v>
      </c>
      <c r="U7" s="83"/>
      <c r="V7" s="82">
        <v>0</v>
      </c>
      <c r="W7" s="83"/>
      <c r="X7" s="82">
        <f>IF(X8=4,"2")+IF(X8=3,"1")+IF(X8&lt;3,"0")</f>
        <v>2</v>
      </c>
      <c r="Y7" s="83"/>
      <c r="Z7" s="82">
        <f>IF(Z8=4,"2")+IF(Z8=3,"1")+IF(Z8&lt;3,"0")</f>
        <v>2</v>
      </c>
      <c r="AA7" s="83"/>
      <c r="AB7" s="82">
        <v>0</v>
      </c>
      <c r="AC7" s="83"/>
      <c r="AD7" s="82">
        <f>IF(AD8=4,"2")+IF(AD8=3,"1")+IF(AD8&lt;3,"0")</f>
        <v>0</v>
      </c>
      <c r="AE7" s="83"/>
      <c r="AF7" s="82">
        <f>IF(AF8=4,"2")+IF(AF8=3,"1")+IF(AF8&lt;3,"0")</f>
        <v>0</v>
      </c>
      <c r="AG7" s="83"/>
      <c r="AH7" s="71">
        <f>SUM(F7:AG7)</f>
        <v>8</v>
      </c>
      <c r="AI7" s="92">
        <v>10</v>
      </c>
      <c r="AJ7" s="86"/>
      <c r="AK7" s="25">
        <f>AV33</f>
        <v>-104</v>
      </c>
      <c r="AL7" s="79"/>
      <c r="AU7" s="74">
        <f>IF(F7=1,"0")+IF(G8=4,$AH7)+IF(F7=2,-$AH7)</f>
        <v>8</v>
      </c>
      <c r="AV7" s="76">
        <v>0</v>
      </c>
      <c r="AW7" s="74">
        <f>IF(J7=1,"0")+IF(K8=4,$AH7)+IF(J7=2,-$AH7)</f>
        <v>-8</v>
      </c>
      <c r="AX7" s="74">
        <f>IF(L7=1,"0")+IF(M8=4,$AH7)+IF(L7=2,-$AH7)</f>
        <v>8</v>
      </c>
      <c r="AY7" s="74">
        <f>IF(N7=1,"0")+IF(O8=4,$AH7)+IF(N7=2,-$AH7)</f>
        <v>-8</v>
      </c>
      <c r="AZ7" s="74">
        <f>IF(P7=1,"0")+IF(Q8=4,$AH7)+IF(P7=2,-$AH7)</f>
        <v>8</v>
      </c>
      <c r="BA7" s="74">
        <f>IF(R7=1,"0")+IF(S8=4,$AH7)+IF(R7=2,-$AH7)</f>
        <v>8</v>
      </c>
      <c r="BB7" s="74">
        <f>IF(T7=1,"0")+IF(U8=4,$AH7)+IF(T7=2,-$AH7)</f>
        <v>8</v>
      </c>
      <c r="BC7" s="74">
        <f>IF(V7=1,"0")+IF(W8=4,$AH7)+IF(V7=2,-$AH7)</f>
        <v>8</v>
      </c>
      <c r="BD7" s="74">
        <f>IF(X7=1,"0")+IF(Y8=4,$AH7)+IF(X7=2,-$AH7)</f>
        <v>-8</v>
      </c>
      <c r="BE7" s="74">
        <f>IF(Z7=1,"0")+IF(AA8=4,$AH7)+IF(Z7=2,-$AH7)</f>
        <v>-8</v>
      </c>
      <c r="BF7" s="74">
        <f>IF(AB7=1,"0")+IF(AC8=4,$AH7)+IF(AB7=2,-$AH7)</f>
        <v>8</v>
      </c>
      <c r="BG7" s="74">
        <f>IF(AD7=1,"0")+IF(AE8=4,$AH7)+IF(AD7=2,-$AH7)</f>
        <v>8</v>
      </c>
      <c r="BH7" s="74">
        <f>IF(AF7=1,"0")+IF(AG8=4,$AH7)+IF(AF7=2,-$AH7)</f>
        <v>0</v>
      </c>
    </row>
    <row r="8" spans="1:60" ht="12.75" customHeight="1">
      <c r="A8" s="89"/>
      <c r="B8" s="91"/>
      <c r="C8" s="89"/>
      <c r="D8" s="89"/>
      <c r="E8" s="89"/>
      <c r="F8" s="30">
        <v>3</v>
      </c>
      <c r="G8" s="29">
        <v>4</v>
      </c>
      <c r="H8" s="37"/>
      <c r="I8" s="38"/>
      <c r="J8" s="30">
        <v>4</v>
      </c>
      <c r="K8" s="29">
        <v>0</v>
      </c>
      <c r="L8" s="30">
        <v>0</v>
      </c>
      <c r="M8" s="29">
        <v>4</v>
      </c>
      <c r="N8" s="30">
        <v>4</v>
      </c>
      <c r="O8" s="29">
        <v>1</v>
      </c>
      <c r="P8" s="30">
        <v>3</v>
      </c>
      <c r="Q8" s="29">
        <v>4</v>
      </c>
      <c r="R8" s="30">
        <v>3</v>
      </c>
      <c r="S8" s="29">
        <v>4</v>
      </c>
      <c r="T8" s="30">
        <v>0</v>
      </c>
      <c r="U8" s="29">
        <v>4</v>
      </c>
      <c r="V8" s="30">
        <v>3</v>
      </c>
      <c r="W8" s="29">
        <v>4</v>
      </c>
      <c r="X8" s="30">
        <v>4</v>
      </c>
      <c r="Y8" s="29">
        <v>0</v>
      </c>
      <c r="Z8" s="30">
        <v>4</v>
      </c>
      <c r="AA8" s="29">
        <v>1</v>
      </c>
      <c r="AB8" s="31">
        <v>3</v>
      </c>
      <c r="AC8" s="32">
        <v>4</v>
      </c>
      <c r="AD8" s="31">
        <v>0</v>
      </c>
      <c r="AE8" s="32">
        <v>4</v>
      </c>
      <c r="AF8" s="31"/>
      <c r="AG8" s="33"/>
      <c r="AH8" s="72"/>
      <c r="AI8" s="93"/>
      <c r="AJ8" s="68"/>
      <c r="AK8" s="34">
        <f>(F8+H8+J8+L8+N8+P8+R8+T8+V8+X8+Z8+AB8+AD8+AF8)/(G8+I8+K8+M8+O8+Q8+S8+U8+W8+Y8+AA8+AC8+AE8+AG8)</f>
        <v>0.9117647058823529</v>
      </c>
      <c r="AL8" s="69"/>
      <c r="AU8" s="81"/>
      <c r="AV8" s="77"/>
      <c r="AW8" s="78"/>
      <c r="AX8" s="78"/>
      <c r="AY8" s="78"/>
      <c r="AZ8" s="78"/>
      <c r="BA8" s="78"/>
      <c r="BB8" s="75"/>
      <c r="BC8" s="75"/>
      <c r="BD8" s="75"/>
      <c r="BE8" s="75"/>
      <c r="BF8" s="75"/>
      <c r="BG8" s="75"/>
      <c r="BH8" s="75"/>
    </row>
    <row r="9" spans="1:60" ht="15.75" customHeight="1">
      <c r="A9" s="88">
        <v>3</v>
      </c>
      <c r="B9" s="90" t="s">
        <v>89</v>
      </c>
      <c r="C9" s="88"/>
      <c r="D9" s="88"/>
      <c r="E9" s="88"/>
      <c r="F9" s="82">
        <f>IF(F10=4,"2")+IF(F10=3,"1")+IF(F10&lt;3,"0")</f>
        <v>2</v>
      </c>
      <c r="G9" s="83"/>
      <c r="H9" s="82">
        <f>IF(H10=4,"2")+IF(H10=3,"1")+IF(H10&lt;3,"0")</f>
        <v>0</v>
      </c>
      <c r="I9" s="83"/>
      <c r="J9" s="35"/>
      <c r="K9" s="36"/>
      <c r="L9" s="82">
        <f>IF(L10=4,"2")+IF(L10=3,"1")+IF(L10&lt;3,"0")</f>
        <v>0</v>
      </c>
      <c r="M9" s="83"/>
      <c r="N9" s="82">
        <f>IF(N10=4,"2")+IF(N10=3,"1")+IF(N10&lt;3,"0")</f>
        <v>0</v>
      </c>
      <c r="O9" s="83"/>
      <c r="P9" s="82">
        <f>IF(P10=4,"2")+IF(P10=3,"1")+IF(P10&lt;3,"0")</f>
        <v>0</v>
      </c>
      <c r="Q9" s="83"/>
      <c r="R9" s="82">
        <f>IF(R10=4,"2")+IF(R10=3,"1")+IF(R10&lt;3,"0")</f>
        <v>0</v>
      </c>
      <c r="S9" s="83"/>
      <c r="T9" s="82">
        <f>IF(T10=4,"2")+IF(T10=3,"1")+IF(T10&lt;3,"0")</f>
        <v>0</v>
      </c>
      <c r="U9" s="83"/>
      <c r="V9" s="82">
        <f>IF(V10=4,"2")+IF(V10=3,"1")+IF(V10&lt;3,"0")</f>
        <v>0</v>
      </c>
      <c r="W9" s="83"/>
      <c r="X9" s="82">
        <f>IF(X10=4,"2")+IF(X10=3,"1")+IF(X10&lt;3,"0")</f>
        <v>2</v>
      </c>
      <c r="Y9" s="83"/>
      <c r="Z9" s="82">
        <f>IF(Z10=4,"2")+IF(Z10=3,"1")+IF(Z10&lt;3,"0")</f>
        <v>2</v>
      </c>
      <c r="AA9" s="83"/>
      <c r="AB9" s="82">
        <f>IF(AB10=4,"2")+IF(AB10=3,"1")+IF(AB10&lt;3,"0")</f>
        <v>0</v>
      </c>
      <c r="AC9" s="83"/>
      <c r="AD9" s="82">
        <f>IF(AD10=4,"2")+IF(AD10=3,"1")+IF(AD10&lt;3,"0")</f>
        <v>0</v>
      </c>
      <c r="AE9" s="83"/>
      <c r="AF9" s="82">
        <f>IF(AF10=4,"2")+IF(AF10=3,"1")+IF(AF10&lt;3,"0")</f>
        <v>0</v>
      </c>
      <c r="AG9" s="83"/>
      <c r="AH9" s="71">
        <f>SUM(F9:AG9)</f>
        <v>6</v>
      </c>
      <c r="AI9" s="92">
        <v>12</v>
      </c>
      <c r="AJ9" s="86"/>
      <c r="AK9" s="25">
        <f>AW33</f>
        <v>-118</v>
      </c>
      <c r="AL9" s="79"/>
      <c r="AU9" s="74">
        <f>IF(F9=1,"0")+IF(G10=4,$AH9)+IF(F9=2,-$AH9)</f>
        <v>-6</v>
      </c>
      <c r="AV9" s="74">
        <f>IF(H9=1,"0")+IF(I10=4,$AH9)+IF(H9=2,-$AH9)</f>
        <v>6</v>
      </c>
      <c r="AW9" s="76">
        <v>0</v>
      </c>
      <c r="AX9" s="74">
        <f>IF(L9=1,"0")+IF(M10=4,$AH9)+IF(L9=2,-$AH9)</f>
        <v>6</v>
      </c>
      <c r="AY9" s="74">
        <f>IF(N9=1,"0")+IF(O10=4,$AH9)+IF(N9=2,-$AH9)</f>
        <v>6</v>
      </c>
      <c r="AZ9" s="74">
        <f>IF(P9=1,"0")+IF(Q10=4,$AH9)+IF(P9=2,-$AH9)</f>
        <v>6</v>
      </c>
      <c r="BA9" s="74">
        <f>IF(R9=1,"0")+IF(S10=4,$AH9)+IF(R9=2,-$AH9)</f>
        <v>6</v>
      </c>
      <c r="BB9" s="74">
        <f>IF(T9=1,"0")+IF(U10=4,$AH9)+IF(T9=2,-$AH9)</f>
        <v>6</v>
      </c>
      <c r="BC9" s="74">
        <f>IF(V9=1,"0")+IF(W10=4,$AH9)+IF(V9=2,-$AH9)</f>
        <v>6</v>
      </c>
      <c r="BD9" s="74">
        <f>IF(X9=1,"0")+IF(Y10=4,$AH9)+IF(X9=2,-$AH9)</f>
        <v>-6</v>
      </c>
      <c r="BE9" s="74">
        <f>IF(Z9=1,"0")+IF(AA10=4,$AH9)+IF(Z9=2,-$AH9)</f>
        <v>-6</v>
      </c>
      <c r="BF9" s="74">
        <f>IF(AB9=1,"0")+IF(AC10=4,$AH9)+IF(AB9=2,-$AH9)</f>
        <v>6</v>
      </c>
      <c r="BG9" s="74">
        <f>IF(AD9=1,"0")+IF(AE10=4,$AH9)+IF(AD9=2,-$AH9)</f>
        <v>6</v>
      </c>
      <c r="BH9" s="74">
        <f>IF(AF9=1,"0")+IF(AG10=4,$AH9)+IF(AF9=2,-$AH9)</f>
        <v>0</v>
      </c>
    </row>
    <row r="10" spans="1:60" ht="12.75" customHeight="1">
      <c r="A10" s="89"/>
      <c r="B10" s="91"/>
      <c r="C10" s="89"/>
      <c r="D10" s="89"/>
      <c r="E10" s="89"/>
      <c r="F10" s="30">
        <v>4</v>
      </c>
      <c r="G10" s="29">
        <v>3</v>
      </c>
      <c r="H10" s="30">
        <v>0</v>
      </c>
      <c r="I10" s="29">
        <v>4</v>
      </c>
      <c r="J10" s="37"/>
      <c r="K10" s="38"/>
      <c r="L10" s="30">
        <v>2</v>
      </c>
      <c r="M10" s="29">
        <v>4</v>
      </c>
      <c r="N10" s="30">
        <v>0</v>
      </c>
      <c r="O10" s="29">
        <v>4</v>
      </c>
      <c r="P10" s="30">
        <v>1</v>
      </c>
      <c r="Q10" s="29">
        <v>4</v>
      </c>
      <c r="R10" s="30">
        <v>1</v>
      </c>
      <c r="S10" s="29">
        <v>4</v>
      </c>
      <c r="T10" s="30">
        <v>1</v>
      </c>
      <c r="U10" s="29">
        <v>4</v>
      </c>
      <c r="V10" s="30">
        <v>2</v>
      </c>
      <c r="W10" s="29">
        <v>4</v>
      </c>
      <c r="X10" s="30">
        <v>4</v>
      </c>
      <c r="Y10" s="29">
        <v>3</v>
      </c>
      <c r="Z10" s="30">
        <v>4</v>
      </c>
      <c r="AA10" s="29">
        <v>1</v>
      </c>
      <c r="AB10" s="30">
        <v>0</v>
      </c>
      <c r="AC10" s="29">
        <v>4</v>
      </c>
      <c r="AD10" s="31">
        <v>1</v>
      </c>
      <c r="AE10" s="32">
        <v>4</v>
      </c>
      <c r="AF10" s="31"/>
      <c r="AG10" s="33"/>
      <c r="AH10" s="72"/>
      <c r="AI10" s="93"/>
      <c r="AJ10" s="68"/>
      <c r="AK10" s="34">
        <f>(F10+H10+J10+L10+N10+P10+R10+T10+V10+X10+Z10+AB10+AD10+AF10)/(G10+I10+K10+M10+O10+Q10+S10+U10+W10+Y10+AA10+AC10+AE10+AG10)</f>
        <v>0.46511627906976744</v>
      </c>
      <c r="AL10" s="69"/>
      <c r="AU10" s="81"/>
      <c r="AV10" s="78"/>
      <c r="AW10" s="77"/>
      <c r="AX10" s="78"/>
      <c r="AY10" s="78"/>
      <c r="AZ10" s="78"/>
      <c r="BA10" s="78"/>
      <c r="BB10" s="75"/>
      <c r="BC10" s="75"/>
      <c r="BD10" s="75"/>
      <c r="BE10" s="75"/>
      <c r="BF10" s="75"/>
      <c r="BG10" s="75"/>
      <c r="BH10" s="75"/>
    </row>
    <row r="11" spans="1:60" ht="15.75" customHeight="1">
      <c r="A11" s="88">
        <v>4</v>
      </c>
      <c r="B11" s="90" t="s">
        <v>90</v>
      </c>
      <c r="C11" s="88"/>
      <c r="D11" s="88"/>
      <c r="E11" s="88"/>
      <c r="F11" s="82">
        <v>0</v>
      </c>
      <c r="G11" s="83"/>
      <c r="H11" s="82">
        <f>IF(H12=4,"2")+IF(H12=3,"1")+IF(H12&lt;3,"0")</f>
        <v>2</v>
      </c>
      <c r="I11" s="83"/>
      <c r="J11" s="82">
        <f>IF(J12=4,"2")+IF(J12=3,"1")+IF(J12&lt;3,"0")</f>
        <v>2</v>
      </c>
      <c r="K11" s="83"/>
      <c r="L11" s="35"/>
      <c r="M11" s="36"/>
      <c r="N11" s="82">
        <v>0</v>
      </c>
      <c r="O11" s="83"/>
      <c r="P11" s="82">
        <f>IF(P12=4,"2")+IF(P12=3,"1")+IF(P12&lt;3,"0")</f>
        <v>2</v>
      </c>
      <c r="Q11" s="83"/>
      <c r="R11" s="82">
        <f>IF(R12=4,"2")+IF(R12=3,"1")+IF(R12&lt;3,"0")</f>
        <v>0</v>
      </c>
      <c r="S11" s="83"/>
      <c r="T11" s="82">
        <f>IF(T12=4,"2")+IF(T12=3,"1")+IF(T12&lt;3,"0")</f>
        <v>0</v>
      </c>
      <c r="U11" s="83"/>
      <c r="V11" s="82">
        <f>IF(V12=4,"2")+IF(V12=3,"1")+IF(V12&lt;3,"0")</f>
        <v>2</v>
      </c>
      <c r="W11" s="83"/>
      <c r="X11" s="82">
        <f>IF(X12=4,"2")+IF(X12=3,"1")+IF(X12&lt;3,"0")</f>
        <v>2</v>
      </c>
      <c r="Y11" s="83"/>
      <c r="Z11" s="82">
        <f>IF(Z12=4,"2")+IF(Z12=3,"1")+IF(Z12&lt;3,"0")</f>
        <v>2</v>
      </c>
      <c r="AA11" s="83"/>
      <c r="AB11" s="82">
        <f>IF(AB12=4,"2")+IF(AB12=3,"1")+IF(AB12&lt;3,"0")</f>
        <v>0</v>
      </c>
      <c r="AC11" s="83"/>
      <c r="AD11" s="82">
        <f>IF(AD12=4,"2")+IF(AD12=3,"1")+IF(AD12&lt;3,"0")</f>
        <v>2</v>
      </c>
      <c r="AE11" s="83"/>
      <c r="AF11" s="82">
        <f>IF(AF12=4,"2")+IF(AF12=3,"1")+IF(AF12&lt;3,"0")</f>
        <v>0</v>
      </c>
      <c r="AG11" s="83"/>
      <c r="AH11" s="71">
        <f>SUM(F11:AG11)</f>
        <v>14</v>
      </c>
      <c r="AI11" s="92">
        <v>5</v>
      </c>
      <c r="AJ11" s="86"/>
      <c r="AK11" s="25">
        <f>AX33</f>
        <v>-14</v>
      </c>
      <c r="AL11" s="79"/>
      <c r="AU11" s="74">
        <f>IF(F11=1,"0")+IF(G12=4,$AH11)+IF(F11=2,-$AH11)</f>
        <v>14</v>
      </c>
      <c r="AV11" s="74">
        <f>IF(H11=1,"0")+IF(I12=4,$AH11)+IF(H11=2,-$AH11)</f>
        <v>-14</v>
      </c>
      <c r="AW11" s="74">
        <f>IF(J11=1,"0")+IF(K12=4,$AH11)+IF(J11=2,-$AH11)</f>
        <v>-14</v>
      </c>
      <c r="AX11" s="76">
        <v>0</v>
      </c>
      <c r="AY11" s="74">
        <f>IF(N11=1,"0")+IF(O12=4,$AH11)+IF(N11=2,-$AH11)</f>
        <v>14</v>
      </c>
      <c r="AZ11" s="74">
        <f>IF(P11=1,"0")+IF(Q12=4,$AH11)+IF(P11=2,-$AH11)</f>
        <v>-14</v>
      </c>
      <c r="BA11" s="74">
        <f>IF(R11=1,"0")+IF(S12=4,$AH11)+IF(R11=2,-$AH11)</f>
        <v>14</v>
      </c>
      <c r="BB11" s="74">
        <f>IF(T11=1,"0")+IF(U12=4,$AH11)+IF(T11=2,-$AH11)</f>
        <v>14</v>
      </c>
      <c r="BC11" s="74">
        <f>IF(V11=1,"0")+IF(W12=4,$AH11)+IF(V11=2,-$AH11)</f>
        <v>-14</v>
      </c>
      <c r="BD11" s="74">
        <f>IF(X11=1,"0")+IF(Y12=4,$AH11)+IF(X11=2,-$AH11)</f>
        <v>-14</v>
      </c>
      <c r="BE11" s="74">
        <f>IF(Z11=1,"0")+IF(AA12=4,$AH11)+IF(Z11=2,-$AH11)</f>
        <v>-14</v>
      </c>
      <c r="BF11" s="74">
        <f>IF(AB11=1,"0")+IF(AC12=4,$AH11)+IF(AB11=2,-$AH11)</f>
        <v>14</v>
      </c>
      <c r="BG11" s="74">
        <f>IF(AD11=1,"0")+IF(AE12=4,$AH11)+IF(AD11=2,-$AH11)</f>
        <v>-14</v>
      </c>
      <c r="BH11" s="74">
        <f>IF(AF11=1,"0")+IF(AG12=4,$AH11)+IF(AF11=2,-$AH11)</f>
        <v>0</v>
      </c>
    </row>
    <row r="12" spans="1:60" ht="12.75" customHeight="1">
      <c r="A12" s="89"/>
      <c r="B12" s="91"/>
      <c r="C12" s="89"/>
      <c r="D12" s="89"/>
      <c r="E12" s="89"/>
      <c r="F12" s="30">
        <v>3</v>
      </c>
      <c r="G12" s="29">
        <v>4</v>
      </c>
      <c r="H12" s="30">
        <v>4</v>
      </c>
      <c r="I12" s="29">
        <v>0</v>
      </c>
      <c r="J12" s="30">
        <v>4</v>
      </c>
      <c r="K12" s="29">
        <v>2</v>
      </c>
      <c r="L12" s="37"/>
      <c r="M12" s="38"/>
      <c r="N12" s="30">
        <v>3</v>
      </c>
      <c r="O12" s="29">
        <v>4</v>
      </c>
      <c r="P12" s="30">
        <v>4</v>
      </c>
      <c r="Q12" s="29">
        <v>2</v>
      </c>
      <c r="R12" s="30">
        <v>2</v>
      </c>
      <c r="S12" s="29">
        <v>4</v>
      </c>
      <c r="T12" s="30">
        <v>1</v>
      </c>
      <c r="U12" s="29">
        <v>4</v>
      </c>
      <c r="V12" s="30">
        <v>4</v>
      </c>
      <c r="W12" s="29">
        <v>3</v>
      </c>
      <c r="X12" s="30">
        <v>4</v>
      </c>
      <c r="Y12" s="29">
        <v>2</v>
      </c>
      <c r="Z12" s="30">
        <v>4</v>
      </c>
      <c r="AA12" s="29">
        <v>1</v>
      </c>
      <c r="AB12" s="30">
        <v>0</v>
      </c>
      <c r="AC12" s="29">
        <v>4</v>
      </c>
      <c r="AD12" s="30">
        <v>4</v>
      </c>
      <c r="AE12" s="29">
        <v>1</v>
      </c>
      <c r="AF12" s="31"/>
      <c r="AG12" s="33"/>
      <c r="AH12" s="72"/>
      <c r="AI12" s="93"/>
      <c r="AJ12" s="68"/>
      <c r="AK12" s="34">
        <f>(F12+H12+J12+L12+N12+P12+R12+T12+V12+X12+Z12+AB12+AD12+AF12)/(G12+I12+K12+M12+O12+Q12+S12+U12+W12+Y12+AA12+AC12+AE12+AG12)</f>
        <v>1.1935483870967742</v>
      </c>
      <c r="AL12" s="69"/>
      <c r="AU12" s="81"/>
      <c r="AV12" s="78"/>
      <c r="AW12" s="78"/>
      <c r="AX12" s="77"/>
      <c r="AY12" s="78"/>
      <c r="AZ12" s="78"/>
      <c r="BA12" s="78"/>
      <c r="BB12" s="75"/>
      <c r="BC12" s="75"/>
      <c r="BD12" s="75"/>
      <c r="BE12" s="75"/>
      <c r="BF12" s="75"/>
      <c r="BG12" s="75"/>
      <c r="BH12" s="75"/>
    </row>
    <row r="13" spans="1:60" ht="15.75" customHeight="1">
      <c r="A13" s="88">
        <v>5</v>
      </c>
      <c r="B13" s="90" t="s">
        <v>91</v>
      </c>
      <c r="C13" s="88"/>
      <c r="D13" s="88"/>
      <c r="E13" s="88"/>
      <c r="F13" s="82">
        <f>IF(F14=4,"2")+IF(F14=3,"1")+IF(F14&lt;3,"0")</f>
        <v>0</v>
      </c>
      <c r="G13" s="83"/>
      <c r="H13" s="82">
        <f>IF(H14=4,"2")+IF(H14=3,"1")+IF(H14&lt;3,"0")</f>
        <v>0</v>
      </c>
      <c r="I13" s="83"/>
      <c r="J13" s="82">
        <f>IF(J14=4,"2")+IF(J14=3,"1")+IF(J14&lt;3,"0")</f>
        <v>2</v>
      </c>
      <c r="K13" s="83"/>
      <c r="L13" s="82">
        <f>IF(L14=4,"2")+IF(L14=3,"1")+IF(L14&lt;3,"0")</f>
        <v>2</v>
      </c>
      <c r="M13" s="83"/>
      <c r="N13" s="35"/>
      <c r="O13" s="36"/>
      <c r="P13" s="82">
        <f>IF(P14=4,"2")+IF(P14=3,"1")+IF(P14&lt;3,"0")</f>
        <v>0</v>
      </c>
      <c r="Q13" s="83"/>
      <c r="R13" s="82">
        <f>IF(R14=4,"2")+IF(R14=3,"1")+IF(R14&lt;3,"0")</f>
        <v>2</v>
      </c>
      <c r="S13" s="83"/>
      <c r="T13" s="82">
        <f>IF(T14=4,"2")+IF(T14=3,"1")+IF(T14&lt;3,"0")</f>
        <v>0</v>
      </c>
      <c r="U13" s="83"/>
      <c r="V13" s="82">
        <f>IF(V14=4,"2")+IF(V14=3,"1")+IF(V14&lt;3,"0")</f>
        <v>0</v>
      </c>
      <c r="W13" s="83"/>
      <c r="X13" s="82">
        <f>IF(X14=4,"2")+IF(X14=3,"1")+IF(X14&lt;3,"0")</f>
        <v>0</v>
      </c>
      <c r="Y13" s="83"/>
      <c r="Z13" s="82">
        <f>IF(Z14=4,"2")+IF(Z14=3,"1")+IF(Z14&lt;3,"0")</f>
        <v>2</v>
      </c>
      <c r="AA13" s="83"/>
      <c r="AB13" s="82">
        <v>0</v>
      </c>
      <c r="AC13" s="83"/>
      <c r="AD13" s="82">
        <f>IF(AD14=4,"2")+IF(AD14=3,"1")+IF(AD14&lt;3,"0")</f>
        <v>2</v>
      </c>
      <c r="AE13" s="83"/>
      <c r="AF13" s="82">
        <f>IF(AF14=4,"2")+IF(AF14=3,"1")+IF(AF14&lt;3,"0")</f>
        <v>0</v>
      </c>
      <c r="AG13" s="83"/>
      <c r="AH13" s="71">
        <f>SUM(F13:AG13)</f>
        <v>10</v>
      </c>
      <c r="AI13" s="92">
        <v>8</v>
      </c>
      <c r="AJ13" s="86"/>
      <c r="AK13" s="25">
        <f>AY33</f>
        <v>-42</v>
      </c>
      <c r="AL13" s="79"/>
      <c r="AU13" s="74">
        <f>IF(F13=1,"0")+IF(G14=4,$AH13)+IF(F13=2,-$AH13)</f>
        <v>10</v>
      </c>
      <c r="AV13" s="74">
        <f>IF(H13=1,"0")+IF(I14=4,$AH13)+IF(H13=2,-$AH13)</f>
        <v>10</v>
      </c>
      <c r="AW13" s="74">
        <f>IF(J13=1,"0")+IF(K14=4,$AH13)+IF(J13=2,-$AH13)</f>
        <v>-10</v>
      </c>
      <c r="AX13" s="74">
        <f>IF(L13=1,"0")+IF(M14=4,$AH13)+IF(L13=2,-$AH13)</f>
        <v>-10</v>
      </c>
      <c r="AY13" s="76">
        <v>0</v>
      </c>
      <c r="AZ13" s="74">
        <f>IF(P13=1,"0")+IF(Q14=4,$AH13)+IF(P13=2,-$AH13)</f>
        <v>10</v>
      </c>
      <c r="BA13" s="74">
        <f>IF(R13=1,"0")+IF(S14=4,$AH13)+IF(R13=2,-$AH13)</f>
        <v>-10</v>
      </c>
      <c r="BB13" s="74">
        <f>IF(T13=1,"0")+IF(U14=4,$AH13)+IF(T13=2,-$AH13)</f>
        <v>10</v>
      </c>
      <c r="BC13" s="74">
        <f>IF(V13=1,"0")+IF(W14=4,$AH13)+IF(V13=2,-$AH13)</f>
        <v>10</v>
      </c>
      <c r="BD13" s="74">
        <f>IF(X13=1,"0")+IF(Y14=4,$AH13)+IF(X13=2,-$AH13)</f>
        <v>10</v>
      </c>
      <c r="BE13" s="74">
        <f>IF(Z13=1,"0")+IF(AA14=4,$AH13)+IF(Z13=2,-$AH13)</f>
        <v>-10</v>
      </c>
      <c r="BF13" s="74">
        <f>IF(AB13=1,"0")+IF(AC14=4,$AH13)+IF(AB13=2,-$AH13)</f>
        <v>10</v>
      </c>
      <c r="BG13" s="74">
        <f>IF(AD13=1,"0")+IF(AE14=4,$AH13)+IF(AD13=2,-$AH13)</f>
        <v>-10</v>
      </c>
      <c r="BH13" s="74">
        <f>IF(AF13=1,"0")+IF(AG14=4,$AH13)+IF(AF13=2,-$AH13)</f>
        <v>0</v>
      </c>
    </row>
    <row r="14" spans="1:60" ht="12.75" customHeight="1">
      <c r="A14" s="89"/>
      <c r="B14" s="91"/>
      <c r="C14" s="89"/>
      <c r="D14" s="89"/>
      <c r="E14" s="89"/>
      <c r="F14" s="30">
        <v>2</v>
      </c>
      <c r="G14" s="29">
        <v>4</v>
      </c>
      <c r="H14" s="30">
        <v>1</v>
      </c>
      <c r="I14" s="29">
        <v>4</v>
      </c>
      <c r="J14" s="30">
        <v>4</v>
      </c>
      <c r="K14" s="29">
        <v>0</v>
      </c>
      <c r="L14" s="30">
        <v>4</v>
      </c>
      <c r="M14" s="29">
        <v>3</v>
      </c>
      <c r="N14" s="37"/>
      <c r="O14" s="38"/>
      <c r="P14" s="30">
        <v>1</v>
      </c>
      <c r="Q14" s="29">
        <v>4</v>
      </c>
      <c r="R14" s="30">
        <v>4</v>
      </c>
      <c r="S14" s="29">
        <v>1</v>
      </c>
      <c r="T14" s="30">
        <v>2</v>
      </c>
      <c r="U14" s="29">
        <v>4</v>
      </c>
      <c r="V14" s="30">
        <v>1</v>
      </c>
      <c r="W14" s="29">
        <v>4</v>
      </c>
      <c r="X14" s="30">
        <v>2</v>
      </c>
      <c r="Y14" s="29">
        <v>4</v>
      </c>
      <c r="Z14" s="30">
        <v>4</v>
      </c>
      <c r="AA14" s="29">
        <v>2</v>
      </c>
      <c r="AB14" s="30">
        <v>3</v>
      </c>
      <c r="AC14" s="29">
        <v>4</v>
      </c>
      <c r="AD14" s="30">
        <v>4</v>
      </c>
      <c r="AE14" s="29">
        <v>3</v>
      </c>
      <c r="AF14" s="30"/>
      <c r="AG14" s="39"/>
      <c r="AH14" s="72"/>
      <c r="AI14" s="93"/>
      <c r="AJ14" s="68"/>
      <c r="AK14" s="34">
        <f>(F14+H14+J14+L14+N14+P14+R14+T14+V14+X14+Z14+AB14+AD14+AF14)/(G14+I14+K14+M14+O14+Q14+S14+U14+W14+Y14+AA14+AC14+AE14+AG14)</f>
        <v>0.8648648648648649</v>
      </c>
      <c r="AL14" s="69"/>
      <c r="AU14" s="81"/>
      <c r="AV14" s="78"/>
      <c r="AW14" s="78"/>
      <c r="AX14" s="78"/>
      <c r="AY14" s="77"/>
      <c r="AZ14" s="78"/>
      <c r="BA14" s="78"/>
      <c r="BB14" s="75"/>
      <c r="BC14" s="75"/>
      <c r="BD14" s="75"/>
      <c r="BE14" s="75"/>
      <c r="BF14" s="75"/>
      <c r="BG14" s="75"/>
      <c r="BH14" s="75"/>
    </row>
    <row r="15" spans="1:60" ht="15.75" customHeight="1">
      <c r="A15" s="88">
        <v>6</v>
      </c>
      <c r="B15" s="90" t="s">
        <v>92</v>
      </c>
      <c r="C15" s="88"/>
      <c r="D15" s="88"/>
      <c r="E15" s="88"/>
      <c r="F15" s="82">
        <f>IF(F16=4,"2")+IF(F16=3,"1")+IF(F16&lt;3,"0")</f>
        <v>2</v>
      </c>
      <c r="G15" s="83"/>
      <c r="H15" s="82">
        <f>IF(H16=4,"2")+IF(H16=3,"1")+IF(H16&lt;3,"0")</f>
        <v>2</v>
      </c>
      <c r="I15" s="83"/>
      <c r="J15" s="82">
        <f>IF(J16=4,"2")+IF(J16=3,"1")+IF(J16&lt;3,"0")</f>
        <v>2</v>
      </c>
      <c r="K15" s="83"/>
      <c r="L15" s="82">
        <f>IF(L16=4,"2")+IF(L16=3,"1")+IF(L16&lt;3,"0")</f>
        <v>0</v>
      </c>
      <c r="M15" s="83"/>
      <c r="N15" s="82">
        <f>IF(N16=4,"2")+IF(N16=3,"1")+IF(N16&lt;3,"0")</f>
        <v>2</v>
      </c>
      <c r="O15" s="83"/>
      <c r="P15" s="35"/>
      <c r="Q15" s="36"/>
      <c r="R15" s="82">
        <f>IF(R16=4,"2")+IF(R16=3,"1")+IF(R16&lt;3,"0")</f>
        <v>0</v>
      </c>
      <c r="S15" s="83"/>
      <c r="T15" s="82">
        <v>0</v>
      </c>
      <c r="U15" s="83"/>
      <c r="V15" s="82">
        <f>IF(V16=4,"2")+IF(V16=3,"1")+IF(V16&lt;3,"0")</f>
        <v>2</v>
      </c>
      <c r="W15" s="83"/>
      <c r="X15" s="82">
        <f>IF(X16=4,"2")+IF(X16=3,"1")+IF(X16&lt;3,"0")</f>
        <v>2</v>
      </c>
      <c r="Y15" s="83"/>
      <c r="Z15" s="82">
        <f>IF(Z16=4,"2")+IF(Z16=3,"1")+IF(Z16&lt;3,"0")</f>
        <v>2</v>
      </c>
      <c r="AA15" s="83"/>
      <c r="AB15" s="82">
        <f>IF(AB16=4,"2")+IF(AB16=3,"1")+IF(AB16&lt;3,"0")</f>
        <v>0</v>
      </c>
      <c r="AC15" s="83"/>
      <c r="AD15" s="82">
        <v>0</v>
      </c>
      <c r="AE15" s="83"/>
      <c r="AF15" s="82">
        <f>IF(AF16=4,"2")+IF(AF16=3,"1")+IF(AF16&lt;3,"0")</f>
        <v>0</v>
      </c>
      <c r="AG15" s="83"/>
      <c r="AH15" s="71">
        <f>SUM(F15:AG15)</f>
        <v>14</v>
      </c>
      <c r="AI15" s="92">
        <v>7</v>
      </c>
      <c r="AJ15" s="86"/>
      <c r="AK15" s="25">
        <f>AZ33</f>
        <v>-30</v>
      </c>
      <c r="AL15" s="79"/>
      <c r="AU15" s="74">
        <f>IF(F15=1,"0")+IF(G16=4,$AH15)+IF(F15=2,-$AH15)</f>
        <v>-14</v>
      </c>
      <c r="AV15" s="74">
        <f>IF(H15=1,"0")+IF(I16=4,$AH15)+IF(H15=2,-$AH15)</f>
        <v>-14</v>
      </c>
      <c r="AW15" s="74">
        <f>IF(J15=1,"0")+IF(K16=4,$AH15)+IF(J15=2,-$AH15)</f>
        <v>-14</v>
      </c>
      <c r="AX15" s="74">
        <f>IF(L15=1,"0")+IF(M16=4,$AH15)+IF(L15=2,-$AH15)</f>
        <v>14</v>
      </c>
      <c r="AY15" s="74">
        <f>IF(N15=1,"0")+IF(O16=4,$AH15)+IF(N15=2,-$AH15)</f>
        <v>-14</v>
      </c>
      <c r="AZ15" s="76">
        <v>0</v>
      </c>
      <c r="BA15" s="74">
        <f>IF(R15=1,"0")+IF(S16=4,$AH15)+IF(R15=2,-$AH15)</f>
        <v>14</v>
      </c>
      <c r="BB15" s="74">
        <f>IF(T15=1,"0")+IF(U16=4,$AH15)+IF(T15=2,-$AH15)</f>
        <v>14</v>
      </c>
      <c r="BC15" s="74">
        <f>IF(V15=1,"0")+IF(W16=4,$AH15)+IF(V15=2,-$AH15)</f>
        <v>-14</v>
      </c>
      <c r="BD15" s="74">
        <f>IF(X15=1,"0")+IF(Y16=4,$AH15)+IF(X15=2,-$AH15)</f>
        <v>-14</v>
      </c>
      <c r="BE15" s="74">
        <f>IF(Z15=1,"0")+IF(AA16=4,$AH15)+IF(Z15=2,-$AH15)</f>
        <v>-14</v>
      </c>
      <c r="BF15" s="74">
        <f>IF(AB15=1,"0")+IF(AC16=4,$AH15)+IF(AB15=2,-$AH15)</f>
        <v>14</v>
      </c>
      <c r="BG15" s="74">
        <f>IF(AD15=1,"0")+IF(AE16=4,$AH15)+IF(AD15=2,-$AH15)</f>
        <v>14</v>
      </c>
      <c r="BH15" s="74">
        <f>IF(AF15=1,"0")+IF(AG16=4,$AH15)+IF(AF15=2,-$AH15)</f>
        <v>0</v>
      </c>
    </row>
    <row r="16" spans="1:60" ht="12.75" customHeight="1">
      <c r="A16" s="89"/>
      <c r="B16" s="91"/>
      <c r="C16" s="89"/>
      <c r="D16" s="89"/>
      <c r="E16" s="89"/>
      <c r="F16" s="30">
        <v>4</v>
      </c>
      <c r="G16" s="29">
        <v>2</v>
      </c>
      <c r="H16" s="30">
        <v>4</v>
      </c>
      <c r="I16" s="29">
        <v>3</v>
      </c>
      <c r="J16" s="30">
        <v>4</v>
      </c>
      <c r="K16" s="29">
        <v>1</v>
      </c>
      <c r="L16" s="30">
        <v>2</v>
      </c>
      <c r="M16" s="29">
        <v>4</v>
      </c>
      <c r="N16" s="30">
        <v>4</v>
      </c>
      <c r="O16" s="29">
        <v>1</v>
      </c>
      <c r="P16" s="37"/>
      <c r="Q16" s="38"/>
      <c r="R16" s="30">
        <v>1</v>
      </c>
      <c r="S16" s="29">
        <v>4</v>
      </c>
      <c r="T16" s="30">
        <v>3</v>
      </c>
      <c r="U16" s="29">
        <v>4</v>
      </c>
      <c r="V16" s="30">
        <v>4</v>
      </c>
      <c r="W16" s="29">
        <v>2</v>
      </c>
      <c r="X16" s="30">
        <v>4</v>
      </c>
      <c r="Y16" s="29">
        <v>3</v>
      </c>
      <c r="Z16" s="30">
        <v>4</v>
      </c>
      <c r="AA16" s="29">
        <v>1</v>
      </c>
      <c r="AB16" s="30">
        <v>2</v>
      </c>
      <c r="AC16" s="29">
        <v>4</v>
      </c>
      <c r="AD16" s="30">
        <v>3</v>
      </c>
      <c r="AE16" s="29">
        <v>4</v>
      </c>
      <c r="AF16" s="30"/>
      <c r="AG16" s="39"/>
      <c r="AH16" s="72"/>
      <c r="AI16" s="93"/>
      <c r="AJ16" s="68"/>
      <c r="AK16" s="34">
        <f>(F16+H16+J16+L16+N16+P16+R16+T16+V16+X16+Z16+AB16+AD16+AF16)/(G16+I16+K16+M16+O16+Q16+S16+U16+W16+Y16+AA16+AC16+AE16+AG16)</f>
        <v>1.1818181818181819</v>
      </c>
      <c r="AL16" s="69"/>
      <c r="AU16" s="81"/>
      <c r="AV16" s="78"/>
      <c r="AW16" s="78"/>
      <c r="AX16" s="78"/>
      <c r="AY16" s="78"/>
      <c r="AZ16" s="77"/>
      <c r="BA16" s="78"/>
      <c r="BB16" s="75"/>
      <c r="BC16" s="75"/>
      <c r="BD16" s="75"/>
      <c r="BE16" s="75"/>
      <c r="BF16" s="75"/>
      <c r="BG16" s="75"/>
      <c r="BH16" s="75"/>
    </row>
    <row r="17" spans="1:60" ht="15.75" customHeight="1">
      <c r="A17" s="88">
        <v>7</v>
      </c>
      <c r="B17" s="90" t="s">
        <v>93</v>
      </c>
      <c r="C17" s="88"/>
      <c r="D17" s="88"/>
      <c r="E17" s="88"/>
      <c r="F17" s="82">
        <f>IF(F18=4,"2")+IF(F18=3,"1")+IF(F18&lt;3,"0")</f>
        <v>2</v>
      </c>
      <c r="G17" s="83"/>
      <c r="H17" s="82">
        <f>IF(H18=4,"2")+IF(H18=3,"1")+IF(H18&lt;3,"0")</f>
        <v>2</v>
      </c>
      <c r="I17" s="83"/>
      <c r="J17" s="82">
        <f>IF(J18=4,"2")+IF(J18=3,"1")+IF(J18&lt;3,"0")</f>
        <v>2</v>
      </c>
      <c r="K17" s="83"/>
      <c r="L17" s="82">
        <f>IF(L18=4,"2")+IF(L18=3,"1")+IF(L18&lt;3,"0")</f>
        <v>2</v>
      </c>
      <c r="M17" s="83"/>
      <c r="N17" s="82">
        <f>IF(N18=4,"2")+IF(N18=3,"1")+IF(N18&lt;3,"0")</f>
        <v>0</v>
      </c>
      <c r="O17" s="83"/>
      <c r="P17" s="82">
        <f>IF(P18=4,"2")+IF(P18=3,"1")+IF(P18&lt;3,"0")</f>
        <v>2</v>
      </c>
      <c r="Q17" s="83"/>
      <c r="R17" s="35"/>
      <c r="S17" s="36"/>
      <c r="T17" s="82">
        <f>IF(T18=4,"2")+IF(T18=3,"1")+IF(T18&lt;3,"0")</f>
        <v>0</v>
      </c>
      <c r="U17" s="83"/>
      <c r="V17" s="82">
        <f>IF(V18=4,"2")+IF(V18=3,"1")+IF(V18&lt;3,"0")</f>
        <v>2</v>
      </c>
      <c r="W17" s="83"/>
      <c r="X17" s="82">
        <f>IF(X18=4,"2")+IF(X18=3,"1")+IF(X18&lt;3,"0")</f>
        <v>2</v>
      </c>
      <c r="Y17" s="83"/>
      <c r="Z17" s="82">
        <f>IF(Z18=4,"2")+IF(Z18=3,"1")+IF(Z18&lt;3,"0")</f>
        <v>2</v>
      </c>
      <c r="AA17" s="83"/>
      <c r="AB17" s="82">
        <v>0</v>
      </c>
      <c r="AC17" s="83"/>
      <c r="AD17" s="82">
        <f>IF(AD18=4,"2")+IF(AD18=3,"1")+IF(AD18&lt;3,"0")</f>
        <v>2</v>
      </c>
      <c r="AE17" s="83"/>
      <c r="AF17" s="82">
        <f>IF(AF18=4,"2")+IF(AF18=3,"1")+IF(AF18&lt;3,"0")</f>
        <v>0</v>
      </c>
      <c r="AG17" s="83"/>
      <c r="AH17" s="71">
        <f>SUM(F17:AG17)</f>
        <v>18</v>
      </c>
      <c r="AI17" s="94">
        <v>3</v>
      </c>
      <c r="AJ17" s="86"/>
      <c r="AK17" s="25">
        <f>BA33</f>
        <v>38</v>
      </c>
      <c r="AL17" s="79"/>
      <c r="AU17" s="74">
        <f>IF(F17=1,"0")+IF(G18=4,$AH17)+IF(F17=2,-$AH17)</f>
        <v>-18</v>
      </c>
      <c r="AV17" s="74">
        <f>IF(H17=1,"0")+IF(I18=4,$AH17)+IF(H17=2,-$AH17)</f>
        <v>-18</v>
      </c>
      <c r="AW17" s="74">
        <f>IF(J17=1,"0")+IF(K18=4,$AH17)+IF(J17=2,-$AH17)</f>
        <v>-18</v>
      </c>
      <c r="AX17" s="74">
        <f>IF(L17=1,"0")+IF(M18=4,$AH17)+IF(L17=2,-$AH17)</f>
        <v>-18</v>
      </c>
      <c r="AY17" s="74">
        <f>IF(N17=1,"0")+IF(O18=4,$AH17)+IF(N17=2,-$AH17)</f>
        <v>18</v>
      </c>
      <c r="AZ17" s="74">
        <f>IF(P17=1,"0")+IF(Q18=4,$AH17)+IF(P17=2,-$AH17)</f>
        <v>-18</v>
      </c>
      <c r="BA17" s="76">
        <v>0</v>
      </c>
      <c r="BB17" s="74">
        <f>IF(T17=1,"0")+IF(U18=4,$AH17)+IF(T17=2,-$AH17)</f>
        <v>18</v>
      </c>
      <c r="BC17" s="74">
        <f>IF(V17=1,"0")+IF(W18=4,$AH17)+IF(V17=2,-$AH17)</f>
        <v>-18</v>
      </c>
      <c r="BD17" s="74">
        <f>IF(X17=1,"0")+IF(Y18=4,$AH17)+IF(X17=2,-$AH17)</f>
        <v>-18</v>
      </c>
      <c r="BE17" s="74">
        <f>IF(Z17=1,"0")+IF(AA18=4,$AH17)+IF(Z17=2,-$AH17)</f>
        <v>-18</v>
      </c>
      <c r="BF17" s="74">
        <f>IF(AB17=1,"0")+IF(AC18=4,$AH17)+IF(AB17=2,-$AH17)</f>
        <v>18</v>
      </c>
      <c r="BG17" s="74">
        <f>IF(AD17=1,"0")+IF(AE18=4,$AH17)+IF(AD17=2,-$AH17)</f>
        <v>-18</v>
      </c>
      <c r="BH17" s="74">
        <f>IF(AF17=1,"0")+IF(AG18=4,$AH17)+IF(AF17=2,-$AH17)</f>
        <v>0</v>
      </c>
    </row>
    <row r="18" spans="1:60" ht="12.75" customHeight="1">
      <c r="A18" s="89"/>
      <c r="B18" s="91"/>
      <c r="C18" s="89"/>
      <c r="D18" s="89"/>
      <c r="E18" s="89"/>
      <c r="F18" s="30">
        <v>4</v>
      </c>
      <c r="G18" s="29">
        <v>3</v>
      </c>
      <c r="H18" s="30">
        <v>4</v>
      </c>
      <c r="I18" s="29">
        <v>3</v>
      </c>
      <c r="J18" s="30">
        <v>4</v>
      </c>
      <c r="K18" s="29">
        <v>1</v>
      </c>
      <c r="L18" s="30">
        <v>4</v>
      </c>
      <c r="M18" s="29">
        <v>2</v>
      </c>
      <c r="N18" s="30">
        <v>1</v>
      </c>
      <c r="O18" s="29">
        <v>4</v>
      </c>
      <c r="P18" s="30">
        <v>4</v>
      </c>
      <c r="Q18" s="29">
        <v>1</v>
      </c>
      <c r="R18" s="37"/>
      <c r="S18" s="38"/>
      <c r="T18" s="30">
        <v>0</v>
      </c>
      <c r="U18" s="29">
        <v>4</v>
      </c>
      <c r="V18" s="30">
        <v>4</v>
      </c>
      <c r="W18" s="29">
        <v>3</v>
      </c>
      <c r="X18" s="30">
        <v>4</v>
      </c>
      <c r="Y18" s="29">
        <v>3</v>
      </c>
      <c r="Z18" s="30">
        <v>4</v>
      </c>
      <c r="AA18" s="29">
        <v>3</v>
      </c>
      <c r="AB18" s="30">
        <v>3</v>
      </c>
      <c r="AC18" s="29">
        <v>4</v>
      </c>
      <c r="AD18" s="30">
        <v>4</v>
      </c>
      <c r="AE18" s="29">
        <v>1</v>
      </c>
      <c r="AF18" s="30"/>
      <c r="AG18" s="39"/>
      <c r="AH18" s="72"/>
      <c r="AI18" s="95"/>
      <c r="AJ18" s="68"/>
      <c r="AK18" s="34">
        <f>(F18+H18+J18+L18+N18+P18+R18+T18+V18+X18+Z18+AB18+AD18+AF18)/(G18+I18+K18+M18+O18+Q18+S18+U18+W18+Y18+AA18+AC18+AE18+AG18)</f>
        <v>1.25</v>
      </c>
      <c r="AL18" s="69"/>
      <c r="AU18" s="81"/>
      <c r="AV18" s="78"/>
      <c r="AW18" s="78"/>
      <c r="AX18" s="78"/>
      <c r="AY18" s="78"/>
      <c r="AZ18" s="78"/>
      <c r="BA18" s="77"/>
      <c r="BB18" s="75"/>
      <c r="BC18" s="75"/>
      <c r="BD18" s="75"/>
      <c r="BE18" s="75"/>
      <c r="BF18" s="75"/>
      <c r="BG18" s="75"/>
      <c r="BH18" s="75"/>
    </row>
    <row r="19" spans="1:60" ht="15.75" customHeight="1">
      <c r="A19" s="88">
        <v>8</v>
      </c>
      <c r="B19" s="90" t="s">
        <v>94</v>
      </c>
      <c r="C19" s="88"/>
      <c r="D19" s="88"/>
      <c r="E19" s="88"/>
      <c r="F19" s="82">
        <f>IF(F20=4,"2")+IF(F20=3,"1")+IF(F20&lt;3,"0")</f>
        <v>2</v>
      </c>
      <c r="G19" s="83"/>
      <c r="H19" s="82">
        <f>IF(H20=4,"2")+IF(H20=3,"1")+IF(H20&lt;3,"0")</f>
        <v>2</v>
      </c>
      <c r="I19" s="83"/>
      <c r="J19" s="82">
        <f>IF(J20=4,"2")+IF(J20=3,"1")+IF(J20&lt;3,"0")</f>
        <v>2</v>
      </c>
      <c r="K19" s="83"/>
      <c r="L19" s="82">
        <f>IF(L20=4,"2")+IF(L20=3,"1")+IF(L20&lt;3,"0")</f>
        <v>2</v>
      </c>
      <c r="M19" s="83"/>
      <c r="N19" s="82">
        <f>IF(N20=4,"2")+IF(N20=3,"1")+IF(N20&lt;3,"0")</f>
        <v>2</v>
      </c>
      <c r="O19" s="83"/>
      <c r="P19" s="82">
        <f>IF(P20=4,"2")+IF(P20=3,"1")+IF(P20&lt;3,"0")</f>
        <v>2</v>
      </c>
      <c r="Q19" s="83"/>
      <c r="R19" s="82">
        <f>IF(R20=4,"2")+IF(R20=3,"1")+IF(R20&lt;3,"0")</f>
        <v>2</v>
      </c>
      <c r="S19" s="83"/>
      <c r="T19" s="35"/>
      <c r="U19" s="36"/>
      <c r="V19" s="82">
        <f>IF(V20=4,"2")+IF(V20=3,"1")+IF(V20&lt;3,"0")</f>
        <v>0</v>
      </c>
      <c r="W19" s="83"/>
      <c r="X19" s="82">
        <f>IF(X20=4,"2")+IF(X20=3,"1")+IF(X20&lt;3,"0")</f>
        <v>0</v>
      </c>
      <c r="Y19" s="83"/>
      <c r="Z19" s="82">
        <f>IF(Z20=4,"2")+IF(Z20=3,"1")+IF(Z20&lt;3,"0")</f>
        <v>2</v>
      </c>
      <c r="AA19" s="83"/>
      <c r="AB19" s="82">
        <f>IF(AB20=4,"2")+IF(AB20=3,"1")+IF(AB20&lt;3,"0")</f>
        <v>2</v>
      </c>
      <c r="AC19" s="83"/>
      <c r="AD19" s="82">
        <v>0</v>
      </c>
      <c r="AE19" s="83"/>
      <c r="AF19" s="82">
        <f>IF(AF20=4,"2")+IF(AF20=3,"1")+IF(AF20&lt;3,"0")</f>
        <v>0</v>
      </c>
      <c r="AG19" s="83"/>
      <c r="AH19" s="71">
        <f>SUM(F19:AG19)</f>
        <v>18</v>
      </c>
      <c r="AI19" s="73">
        <v>2</v>
      </c>
      <c r="AJ19" s="86"/>
      <c r="AK19" s="25">
        <f>BB33</f>
        <v>66</v>
      </c>
      <c r="AL19" s="79"/>
      <c r="AU19" s="74">
        <f>IF(F19=1,"0")+IF(G20=4,$AH19)+IF(F19=2,-$AH19)</f>
        <v>-18</v>
      </c>
      <c r="AV19" s="74">
        <f>IF(H19=1,"0")+IF(I20=4,$AH19)+IF(H19=2,-$AH19)</f>
        <v>-18</v>
      </c>
      <c r="AW19" s="74">
        <f>IF(J19=1,"0")+IF(K20=4,$AH19)+IF(J19=2,-$AH19)</f>
        <v>-18</v>
      </c>
      <c r="AX19" s="74">
        <f>IF(L19=1,"0")+IF(M20=4,$AH19)+IF(L19=2,-$AH19)</f>
        <v>-18</v>
      </c>
      <c r="AY19" s="74">
        <f>IF(N19=1,"0")+IF(O20=4,$AH19)+IF(N19=2,-$AH19)</f>
        <v>-18</v>
      </c>
      <c r="AZ19" s="74">
        <f>IF(P19=1,"0")+IF(Q20=4,$AH19)+IF(P19=2,-$AH19)</f>
        <v>-18</v>
      </c>
      <c r="BA19" s="74">
        <f>IF(R19=1,"0")+IF(S20=4,$AH19)+IF(R19=2,-$AH19)</f>
        <v>-18</v>
      </c>
      <c r="BB19" s="76">
        <v>0</v>
      </c>
      <c r="BC19" s="74">
        <f>IF(V19=1,"0")+IF(W20=4,$AH19)+IF(V19=2,-$AH19)</f>
        <v>18</v>
      </c>
      <c r="BD19" s="74">
        <f>IF(X19=1,"0")+IF(Y20=4,$AH19)+IF(X19=2,-$AH19)</f>
        <v>18</v>
      </c>
      <c r="BE19" s="74">
        <f>IF(Z19=1,"0")+IF(AA20=4,$AH19)+IF(Z19=2,-$AH19)</f>
        <v>-18</v>
      </c>
      <c r="BF19" s="74">
        <f>IF(AB19=1,"0")+IF(AC20=4,$AH19)+IF(AB19=2,-$AH19)</f>
        <v>-18</v>
      </c>
      <c r="BG19" s="74">
        <f>IF(AD19=1,"0")+IF(AE20=4,$AH19)+IF(AD19=2,-$AH19)</f>
        <v>18</v>
      </c>
      <c r="BH19" s="74">
        <f>IF(AF19=1,"0")+IF(AG20=4,$AH19)+IF(AF19=2,-$AH19)</f>
        <v>0</v>
      </c>
    </row>
    <row r="20" spans="1:60" ht="12.75" customHeight="1">
      <c r="A20" s="89"/>
      <c r="B20" s="91"/>
      <c r="C20" s="89"/>
      <c r="D20" s="89"/>
      <c r="E20" s="89"/>
      <c r="F20" s="30">
        <v>4</v>
      </c>
      <c r="G20" s="29">
        <v>1</v>
      </c>
      <c r="H20" s="30">
        <v>4</v>
      </c>
      <c r="I20" s="29">
        <v>0</v>
      </c>
      <c r="J20" s="30">
        <v>4</v>
      </c>
      <c r="K20" s="29">
        <v>1</v>
      </c>
      <c r="L20" s="30">
        <v>4</v>
      </c>
      <c r="M20" s="29">
        <v>1</v>
      </c>
      <c r="N20" s="30">
        <v>4</v>
      </c>
      <c r="O20" s="29">
        <v>2</v>
      </c>
      <c r="P20" s="30">
        <v>4</v>
      </c>
      <c r="Q20" s="29">
        <v>3</v>
      </c>
      <c r="R20" s="30">
        <v>4</v>
      </c>
      <c r="S20" s="29">
        <v>0</v>
      </c>
      <c r="T20" s="37"/>
      <c r="U20" s="38"/>
      <c r="V20" s="30">
        <v>0</v>
      </c>
      <c r="W20" s="29">
        <v>4</v>
      </c>
      <c r="X20" s="30">
        <v>2</v>
      </c>
      <c r="Y20" s="29">
        <v>4</v>
      </c>
      <c r="Z20" s="30">
        <v>4</v>
      </c>
      <c r="AA20" s="29">
        <v>0</v>
      </c>
      <c r="AB20" s="30">
        <v>4</v>
      </c>
      <c r="AC20" s="29">
        <v>3</v>
      </c>
      <c r="AD20" s="30">
        <v>3</v>
      </c>
      <c r="AE20" s="29">
        <v>4</v>
      </c>
      <c r="AF20" s="30"/>
      <c r="AG20" s="39"/>
      <c r="AH20" s="72"/>
      <c r="AI20" s="67"/>
      <c r="AJ20" s="68"/>
      <c r="AK20" s="34">
        <f>(F20+H20+J20+L20+N20+P20+R20+T20+V20+X20+Z20+AB20+AD20+AF20)/(G20+I20+K20+M20+O20+Q20+S20+U20+W20+Y20+AA20+AC20+AE20+AG20)</f>
        <v>1.7826086956521738</v>
      </c>
      <c r="AL20" s="69"/>
      <c r="AU20" s="81"/>
      <c r="AV20" s="78"/>
      <c r="AW20" s="78"/>
      <c r="AX20" s="78"/>
      <c r="AY20" s="78"/>
      <c r="AZ20" s="78"/>
      <c r="BA20" s="78"/>
      <c r="BB20" s="77"/>
      <c r="BC20" s="75"/>
      <c r="BD20" s="75"/>
      <c r="BE20" s="75"/>
      <c r="BF20" s="75"/>
      <c r="BG20" s="75"/>
      <c r="BH20" s="75"/>
    </row>
    <row r="21" spans="1:60" ht="15.75" customHeight="1">
      <c r="A21" s="88">
        <v>9</v>
      </c>
      <c r="B21" s="90" t="s">
        <v>95</v>
      </c>
      <c r="C21" s="88"/>
      <c r="D21" s="88"/>
      <c r="E21" s="88"/>
      <c r="F21" s="82">
        <f>IF(F22=4,"2")+IF(F22=3,"1")+IF(F22&lt;3,"0")</f>
        <v>2</v>
      </c>
      <c r="G21" s="83"/>
      <c r="H21" s="82">
        <f>IF(H22=4,"2")+IF(H22=3,"1")+IF(H22&lt;3,"0")</f>
        <v>2</v>
      </c>
      <c r="I21" s="83"/>
      <c r="J21" s="82">
        <f>IF(J22=4,"2")+IF(J22=3,"1")+IF(J22&lt;3,"0")</f>
        <v>2</v>
      </c>
      <c r="K21" s="83"/>
      <c r="L21" s="82">
        <v>0</v>
      </c>
      <c r="M21" s="83"/>
      <c r="N21" s="82">
        <f>IF(N22=4,"2")+IF(N22=3,"1")+IF(N22&lt;3,"0")</f>
        <v>2</v>
      </c>
      <c r="O21" s="83"/>
      <c r="P21" s="82">
        <f>IF(P22=4,"2")+IF(P22=3,"1")+IF(P22&lt;3,"0")</f>
        <v>0</v>
      </c>
      <c r="Q21" s="83"/>
      <c r="R21" s="82">
        <v>0</v>
      </c>
      <c r="S21" s="83"/>
      <c r="T21" s="82">
        <f>IF(T22=4,"2")+IF(T22=3,"1")+IF(T22&lt;3,"0")</f>
        <v>2</v>
      </c>
      <c r="U21" s="83"/>
      <c r="V21" s="35"/>
      <c r="W21" s="36"/>
      <c r="X21" s="82">
        <f>IF(X22=4,"2")+IF(X22=3,"1")+IF(X22&lt;3,"0")</f>
        <v>2</v>
      </c>
      <c r="Y21" s="83"/>
      <c r="Z21" s="82">
        <f>IF(Z22=4,"2")+IF(Z22=3,"1")+IF(Z22&lt;3,"0")</f>
        <v>2</v>
      </c>
      <c r="AA21" s="83"/>
      <c r="AB21" s="82">
        <f>IF(AB22=4,"2")+IF(AB22=3,"1")+IF(AB22&lt;3,"0")</f>
        <v>0</v>
      </c>
      <c r="AC21" s="83"/>
      <c r="AD21" s="82">
        <f>IF(AD22=4,"2")+IF(AD22=3,"1")+IF(AD22&lt;3,"0")</f>
        <v>2</v>
      </c>
      <c r="AE21" s="83"/>
      <c r="AF21" s="82">
        <f>IF(AF22=4,"2")+IF(AF22=3,"1")+IF(AF22&lt;3,"0")</f>
        <v>0</v>
      </c>
      <c r="AG21" s="83"/>
      <c r="AH21" s="71">
        <f>SUM(F21:AG21)</f>
        <v>16</v>
      </c>
      <c r="AI21" s="92">
        <v>4</v>
      </c>
      <c r="AJ21" s="86"/>
      <c r="AK21" s="25">
        <f>BC33</f>
        <v>4</v>
      </c>
      <c r="AL21" s="79"/>
      <c r="AU21" s="74">
        <f>IF(F21=1,"0")+IF(G22=4,$AH21)+IF(F21=2,-$AH21)</f>
        <v>-16</v>
      </c>
      <c r="AV21" s="74">
        <f>IF(H21=1,"0")+IF(I22=4,$AH21)+IF(H21=2,-$AH21)</f>
        <v>-16</v>
      </c>
      <c r="AW21" s="74">
        <f>IF(J21=1,"0")+IF(K22=4,$AH21)+IF(J21=2,-$AH21)</f>
        <v>-16</v>
      </c>
      <c r="AX21" s="74">
        <f>IF(L21=1,"0")+IF(M22=4,$AH21)+IF(L21=2,-$AH21)</f>
        <v>16</v>
      </c>
      <c r="AY21" s="74">
        <f>IF(N21=1,"0")+IF(O22=4,$AH21)+IF(N21=2,-$AH21)</f>
        <v>-16</v>
      </c>
      <c r="AZ21" s="74">
        <f>IF(P21=1,"0")+IF(Q22=4,$AH21)+IF(P21=2,-$AH21)</f>
        <v>16</v>
      </c>
      <c r="BA21" s="74">
        <f>IF(R21=1,"0")+IF(S22=4,$AH21)+IF(R21=2,-$AH21)</f>
        <v>16</v>
      </c>
      <c r="BB21" s="74">
        <f>IF(T21=1,"0")+IF(U22=4,$AH21)+IF(T21=2,-$AH21)</f>
        <v>-16</v>
      </c>
      <c r="BC21" s="76">
        <v>0</v>
      </c>
      <c r="BD21" s="74">
        <f>IF(X21=1,"0")+IF(Y22=4,$AH21)+IF(X21=2,-$AH21)</f>
        <v>-16</v>
      </c>
      <c r="BE21" s="74">
        <f>IF(Z21=1,"0")+IF(AA22=4,$AH21)+IF(Z21=2,-$AH21)</f>
        <v>-16</v>
      </c>
      <c r="BF21" s="74">
        <f>IF(AB21=1,"0")+IF(AC22=4,$AH21)+IF(AB21=2,-$AH21)</f>
        <v>16</v>
      </c>
      <c r="BG21" s="74">
        <f>IF(AD21=1,"0")+IF(AE22=4,$AH21)+IF(AD21=2,-$AH21)</f>
        <v>-16</v>
      </c>
      <c r="BH21" s="74">
        <f>IF(AF21=1,"0")+IF(AG22=4,$AH21)+IF(AF21=2,-$AH21)</f>
        <v>0</v>
      </c>
    </row>
    <row r="22" spans="1:60" ht="12.75" customHeight="1">
      <c r="A22" s="89"/>
      <c r="B22" s="91"/>
      <c r="C22" s="89"/>
      <c r="D22" s="89"/>
      <c r="E22" s="89"/>
      <c r="F22" s="30">
        <v>4</v>
      </c>
      <c r="G22" s="29">
        <v>1</v>
      </c>
      <c r="H22" s="30">
        <v>4</v>
      </c>
      <c r="I22" s="29">
        <v>3</v>
      </c>
      <c r="J22" s="30">
        <v>4</v>
      </c>
      <c r="K22" s="29">
        <v>2</v>
      </c>
      <c r="L22" s="30">
        <v>3</v>
      </c>
      <c r="M22" s="29">
        <v>4</v>
      </c>
      <c r="N22" s="30">
        <v>4</v>
      </c>
      <c r="O22" s="29">
        <v>1</v>
      </c>
      <c r="P22" s="30">
        <v>2</v>
      </c>
      <c r="Q22" s="29">
        <v>4</v>
      </c>
      <c r="R22" s="30">
        <v>3</v>
      </c>
      <c r="S22" s="29">
        <v>4</v>
      </c>
      <c r="T22" s="30">
        <v>4</v>
      </c>
      <c r="U22" s="29">
        <v>0</v>
      </c>
      <c r="V22" s="37"/>
      <c r="W22" s="38"/>
      <c r="X22" s="30">
        <v>4</v>
      </c>
      <c r="Y22" s="29">
        <v>1</v>
      </c>
      <c r="Z22" s="30">
        <v>4</v>
      </c>
      <c r="AA22" s="29">
        <v>1</v>
      </c>
      <c r="AB22" s="30">
        <v>2</v>
      </c>
      <c r="AC22" s="29">
        <v>4</v>
      </c>
      <c r="AD22" s="30">
        <v>4</v>
      </c>
      <c r="AE22" s="29">
        <v>3</v>
      </c>
      <c r="AF22" s="30"/>
      <c r="AG22" s="39"/>
      <c r="AH22" s="72"/>
      <c r="AI22" s="93"/>
      <c r="AJ22" s="68"/>
      <c r="AK22" s="34">
        <f>(F22+H22+J22+L22+N22+P22+R22+T22+V22+X22+Z22+AB22+AD22+AF22)/(G22+I22+K22+M22+O22+Q22+S22+U22+W22+Y22+AA22+AC22+AE22+AG22)</f>
        <v>1.5</v>
      </c>
      <c r="AL22" s="69"/>
      <c r="AU22" s="81"/>
      <c r="AV22" s="78"/>
      <c r="AW22" s="78"/>
      <c r="AX22" s="78"/>
      <c r="AY22" s="78"/>
      <c r="AZ22" s="78"/>
      <c r="BA22" s="78"/>
      <c r="BB22" s="75"/>
      <c r="BC22" s="77"/>
      <c r="BD22" s="75"/>
      <c r="BE22" s="75"/>
      <c r="BF22" s="75"/>
      <c r="BG22" s="75"/>
      <c r="BH22" s="75"/>
    </row>
    <row r="23" spans="1:60" ht="15.75" customHeight="1">
      <c r="A23" s="88">
        <v>10</v>
      </c>
      <c r="B23" s="90" t="s">
        <v>96</v>
      </c>
      <c r="C23" s="88"/>
      <c r="D23" s="88"/>
      <c r="E23" s="88"/>
      <c r="F23" s="82">
        <v>0</v>
      </c>
      <c r="G23" s="83"/>
      <c r="H23" s="82">
        <f>IF(H24=4,"2")+IF(H24=3,"1")+IF(H24&lt;3,"0")</f>
        <v>0</v>
      </c>
      <c r="I23" s="83"/>
      <c r="J23" s="82">
        <v>0</v>
      </c>
      <c r="K23" s="83"/>
      <c r="L23" s="82">
        <f>IF(L24=4,"2")+IF(L24=3,"1")+IF(L24&lt;3,"0")</f>
        <v>0</v>
      </c>
      <c r="M23" s="83"/>
      <c r="N23" s="82">
        <f>IF(N24=4,"2")+IF(N24=3,"1")+IF(N24&lt;3,"0")</f>
        <v>2</v>
      </c>
      <c r="O23" s="83"/>
      <c r="P23" s="82">
        <v>0</v>
      </c>
      <c r="Q23" s="83"/>
      <c r="R23" s="82">
        <v>0</v>
      </c>
      <c r="S23" s="83"/>
      <c r="T23" s="82">
        <f>IF(T24=4,"2")+IF(T24=3,"1")+IF(T24&lt;3,"0")</f>
        <v>2</v>
      </c>
      <c r="U23" s="83"/>
      <c r="V23" s="82">
        <f>IF(V24=4,"2")+IF(V24=3,"1")+IF(V24&lt;3,"0")</f>
        <v>0</v>
      </c>
      <c r="W23" s="83"/>
      <c r="X23" s="35"/>
      <c r="Y23" s="36"/>
      <c r="Z23" s="82">
        <f>IF(Z24=4,"2")+IF(Z24=3,"1")+IF(Z24&lt;3,"0")</f>
        <v>2</v>
      </c>
      <c r="AA23" s="83"/>
      <c r="AB23" s="82">
        <f>IF(AB24=4,"2")+IF(AB24=3,"1")+IF(AB24&lt;3,"0")</f>
        <v>0</v>
      </c>
      <c r="AC23" s="83"/>
      <c r="AD23" s="82">
        <f>IF(AD24=4,"2")+IF(AD24=3,"1")+IF(AD24&lt;3,"0")</f>
        <v>0</v>
      </c>
      <c r="AE23" s="83"/>
      <c r="AF23" s="82">
        <f>IF(AF24=4,"2")+IF(AF24=3,"1")+IF(AF24&lt;3,"0")</f>
        <v>0</v>
      </c>
      <c r="AG23" s="83"/>
      <c r="AH23" s="71">
        <f>SUM(F23:AG23)</f>
        <v>6</v>
      </c>
      <c r="AI23" s="92">
        <v>11</v>
      </c>
      <c r="AJ23" s="86"/>
      <c r="AK23" s="25">
        <f>BD33</f>
        <v>-94</v>
      </c>
      <c r="AL23" s="79"/>
      <c r="AU23" s="74">
        <f>IF(F23=1,"0")+IF(G24=4,$AH23)+IF(F23=2,-$AH23)</f>
        <v>6</v>
      </c>
      <c r="AV23" s="74">
        <f>IF(H23=1,"0")+IF(I24=4,$AH23)+IF(H23=2,-$AH23)</f>
        <v>6</v>
      </c>
      <c r="AW23" s="74">
        <f>IF(J23=1,"0")+IF(K24=4,$AH23)+IF(J23=2,-$AH23)</f>
        <v>6</v>
      </c>
      <c r="AX23" s="74">
        <f>IF(L23=1,"0")+IF(M24=4,$AH23)+IF(L23=2,-$AH23)</f>
        <v>6</v>
      </c>
      <c r="AY23" s="74">
        <f>IF(N23=1,"0")+IF(O24=4,$AH23)+IF(N23=2,-$AH23)</f>
        <v>-6</v>
      </c>
      <c r="AZ23" s="74">
        <f>IF(P23=1,"0")+IF(Q24=4,$AH23)+IF(P23=2,-$AH23)</f>
        <v>6</v>
      </c>
      <c r="BA23" s="74">
        <f>IF(R23=1,"0")+IF(S24=4,$AH23)+IF(R23=2,-$AH23)</f>
        <v>6</v>
      </c>
      <c r="BB23" s="74">
        <f>IF(T23=1,"0")+IF(U24=4,$AH23)+IF(T23=2,-$AH23)</f>
        <v>-6</v>
      </c>
      <c r="BC23" s="74">
        <f>IF(V23=1,"0")+IF(W24=4,$AH23)+IF(V23=2,-$AH23)</f>
        <v>6</v>
      </c>
      <c r="BD23" s="76">
        <v>0</v>
      </c>
      <c r="BE23" s="74">
        <f>IF(Z23=1,"0")+IF(AA24=4,$AH23)+IF(Z23=2,-$AH23)</f>
        <v>-6</v>
      </c>
      <c r="BF23" s="74">
        <f>IF(AB23=1,"0")+IF(AC24=4,$AH23)+IF(AB23=2,-$AH23)</f>
        <v>6</v>
      </c>
      <c r="BG23" s="74">
        <f>IF(AD23=1,"0")+IF(AE24=4,$AH23)+IF(AD23=2,-$AH23)</f>
        <v>6</v>
      </c>
      <c r="BH23" s="74">
        <f>IF(AF23=1,"0")+IF(AG24=4,$AH23)+IF(AF23=2,-$AH23)</f>
        <v>0</v>
      </c>
    </row>
    <row r="24" spans="1:60" ht="12.75" customHeight="1">
      <c r="A24" s="89"/>
      <c r="B24" s="91"/>
      <c r="C24" s="89"/>
      <c r="D24" s="89"/>
      <c r="E24" s="89"/>
      <c r="F24" s="30">
        <v>3</v>
      </c>
      <c r="G24" s="29">
        <v>4</v>
      </c>
      <c r="H24" s="30">
        <v>0</v>
      </c>
      <c r="I24" s="29">
        <v>4</v>
      </c>
      <c r="J24" s="30">
        <v>3</v>
      </c>
      <c r="K24" s="29">
        <v>4</v>
      </c>
      <c r="L24" s="30">
        <v>2</v>
      </c>
      <c r="M24" s="29">
        <v>4</v>
      </c>
      <c r="N24" s="30">
        <v>4</v>
      </c>
      <c r="O24" s="29">
        <v>2</v>
      </c>
      <c r="P24" s="30">
        <v>3</v>
      </c>
      <c r="Q24" s="29">
        <v>4</v>
      </c>
      <c r="R24" s="30">
        <v>3</v>
      </c>
      <c r="S24" s="29">
        <v>4</v>
      </c>
      <c r="T24" s="30">
        <v>4</v>
      </c>
      <c r="U24" s="29">
        <v>2</v>
      </c>
      <c r="V24" s="30">
        <v>1</v>
      </c>
      <c r="W24" s="29">
        <v>4</v>
      </c>
      <c r="X24" s="37"/>
      <c r="Y24" s="38"/>
      <c r="Z24" s="30">
        <v>4</v>
      </c>
      <c r="AA24" s="29">
        <v>1</v>
      </c>
      <c r="AB24" s="30">
        <v>1</v>
      </c>
      <c r="AC24" s="29">
        <v>4</v>
      </c>
      <c r="AD24" s="30">
        <v>2</v>
      </c>
      <c r="AE24" s="29">
        <v>4</v>
      </c>
      <c r="AF24" s="30"/>
      <c r="AG24" s="39"/>
      <c r="AH24" s="72"/>
      <c r="AI24" s="93"/>
      <c r="AJ24" s="68"/>
      <c r="AK24" s="34">
        <f>(F24+H24+J24+L24+N24+P24+R24+T24+V24+X24+Z24+AB24+AD24+AF24)/(G24+I24+K24+M24+O24+Q24+S24+U24+W24+Y24+AA24+AC24+AE24+AG24)</f>
        <v>0.7317073170731707</v>
      </c>
      <c r="AL24" s="69"/>
      <c r="AU24" s="81"/>
      <c r="AV24" s="78"/>
      <c r="AW24" s="78"/>
      <c r="AX24" s="78"/>
      <c r="AY24" s="78"/>
      <c r="AZ24" s="78"/>
      <c r="BA24" s="78"/>
      <c r="BB24" s="75"/>
      <c r="BC24" s="75"/>
      <c r="BD24" s="77"/>
      <c r="BE24" s="75"/>
      <c r="BF24" s="75"/>
      <c r="BG24" s="75"/>
      <c r="BH24" s="75"/>
    </row>
    <row r="25" spans="1:60" ht="15.75" customHeight="1">
      <c r="A25" s="88">
        <v>11</v>
      </c>
      <c r="B25" s="90" t="s">
        <v>97</v>
      </c>
      <c r="C25" s="88"/>
      <c r="D25" s="88"/>
      <c r="E25" s="88"/>
      <c r="F25" s="82">
        <f>IF(F26=4,"2")+IF(F26=3,"1")+IF(F26&lt;3,"0")</f>
        <v>0</v>
      </c>
      <c r="G25" s="83"/>
      <c r="H25" s="82">
        <f>IF(H26=4,"2")+IF(H26=3,"1")+IF(H26&lt;3,"0")</f>
        <v>0</v>
      </c>
      <c r="I25" s="83"/>
      <c r="J25" s="82">
        <f>IF(J26=4,"2")+IF(J26=3,"1")+IF(J26&lt;3,"0")</f>
        <v>0</v>
      </c>
      <c r="K25" s="83"/>
      <c r="L25" s="82">
        <f>IF(L26=4,"2")+IF(L26=3,"1")+IF(L26&lt;3,"0")</f>
        <v>0</v>
      </c>
      <c r="M25" s="83"/>
      <c r="N25" s="82">
        <f>IF(N26=4,"2")+IF(N26=3,"1")+IF(N26&lt;3,"0")</f>
        <v>0</v>
      </c>
      <c r="O25" s="83"/>
      <c r="P25" s="82">
        <f>IF(P26=4,"2")+IF(P26=3,"1")+IF(P26&lt;3,"0")</f>
        <v>0</v>
      </c>
      <c r="Q25" s="83"/>
      <c r="R25" s="82">
        <v>0</v>
      </c>
      <c r="S25" s="83"/>
      <c r="T25" s="82">
        <f>IF(T26=4,"2")+IF(T26=3,"1")+IF(T26&lt;3,"0")</f>
        <v>0</v>
      </c>
      <c r="U25" s="83"/>
      <c r="V25" s="82">
        <f>IF(V26=4,"2")+IF(V26=3,"1")+IF(V26&lt;3,"0")</f>
        <v>0</v>
      </c>
      <c r="W25" s="83"/>
      <c r="X25" s="82">
        <f>IF(X26=4,"2")+IF(X26=3,"1")+IF(X26&lt;3,"0")</f>
        <v>0</v>
      </c>
      <c r="Y25" s="83"/>
      <c r="Z25" s="35"/>
      <c r="AA25" s="36"/>
      <c r="AB25" s="82">
        <f>IF(AB26=4,"2")+IF(AB26=3,"1")+IF(AB26&lt;3,"0")</f>
        <v>0</v>
      </c>
      <c r="AC25" s="83"/>
      <c r="AD25" s="82">
        <f>IF(AD26=4,"2")+IF(AD26=3,"1")+IF(AD26&lt;3,"0")</f>
        <v>0</v>
      </c>
      <c r="AE25" s="83"/>
      <c r="AF25" s="82">
        <f>IF(AF26=4,"2")+IF(AF26=3,"1")+IF(AF26&lt;3,"0")</f>
        <v>0</v>
      </c>
      <c r="AG25" s="83"/>
      <c r="AH25" s="71">
        <f>SUM(F25:AG25)</f>
        <v>0</v>
      </c>
      <c r="AI25" s="92">
        <v>13</v>
      </c>
      <c r="AJ25" s="86"/>
      <c r="AK25" s="25">
        <f>BE33</f>
        <v>-156</v>
      </c>
      <c r="AL25" s="79"/>
      <c r="AU25" s="74">
        <f>IF(F25=1,"0")+IF(G26=4,$AH25)+IF(F25=2,-$AH25)</f>
        <v>0</v>
      </c>
      <c r="AV25" s="74">
        <f>IF(H25=1,"0")+IF(I26=4,$AH25)+IF(H25=2,-$AH25)</f>
        <v>0</v>
      </c>
      <c r="AW25" s="74">
        <f>IF(J25=1,"0")+IF(K26=4,$AH25)+IF(J25=2,-$AH25)</f>
        <v>0</v>
      </c>
      <c r="AX25" s="74">
        <f>IF(L25=1,"0")+IF(M26=4,$AH25)+IF(L25=2,-$AH25)</f>
        <v>0</v>
      </c>
      <c r="AY25" s="74">
        <f>IF(N25=1,"0")+IF(O26=4,$AH25)+IF(N25=2,-$AH25)</f>
        <v>0</v>
      </c>
      <c r="AZ25" s="74">
        <f>IF(P25=1,"0")+IF(Q26=4,$AH25)+IF(P25=2,-$AH25)</f>
        <v>0</v>
      </c>
      <c r="BA25" s="74">
        <f>IF(R25=1,"0")+IF(S26=4,$AH25)+IF(R25=2,-$AH25)</f>
        <v>0</v>
      </c>
      <c r="BB25" s="74">
        <f>IF(T25=1,"0")+IF(U26=4,$AH25)+IF(T25=2,-$AH25)</f>
        <v>0</v>
      </c>
      <c r="BC25" s="74">
        <f>IF(V25=1,"0")+IF(W26=4,$AH25)+IF(V25=2,-$AH25)</f>
        <v>0</v>
      </c>
      <c r="BD25" s="74">
        <f>IF(X25=1,"0")+IF(Y26=4,$AH25)+IF(X25=2,-$AH25)</f>
        <v>0</v>
      </c>
      <c r="BE25" s="76">
        <v>0</v>
      </c>
      <c r="BF25" s="74">
        <f>IF(AB25=1,"0")+IF(AC26=4,$AH25)+IF(AB25=2,-$AH25)</f>
        <v>0</v>
      </c>
      <c r="BG25" s="74">
        <f>IF(AD25=1,"0")+IF(AE26=4,$AH25)+IF(AD25=2,-$AH25)</f>
        <v>0</v>
      </c>
      <c r="BH25" s="74">
        <f>IF(AF25=1,"0")+IF(AG26=4,$AH25)+IF(AF25=2,-$AH25)</f>
        <v>0</v>
      </c>
    </row>
    <row r="26" spans="1:60" ht="12.75" customHeight="1">
      <c r="A26" s="89"/>
      <c r="B26" s="91"/>
      <c r="C26" s="89"/>
      <c r="D26" s="89"/>
      <c r="E26" s="89"/>
      <c r="F26" s="31">
        <v>0</v>
      </c>
      <c r="G26" s="32">
        <v>4</v>
      </c>
      <c r="H26" s="30">
        <v>1</v>
      </c>
      <c r="I26" s="29">
        <v>4</v>
      </c>
      <c r="J26" s="30">
        <v>1</v>
      </c>
      <c r="K26" s="29">
        <v>4</v>
      </c>
      <c r="L26" s="30">
        <v>1</v>
      </c>
      <c r="M26" s="29">
        <v>4</v>
      </c>
      <c r="N26" s="30">
        <v>2</v>
      </c>
      <c r="O26" s="29">
        <v>4</v>
      </c>
      <c r="P26" s="30">
        <v>1</v>
      </c>
      <c r="Q26" s="29">
        <v>4</v>
      </c>
      <c r="R26" s="30">
        <v>3</v>
      </c>
      <c r="S26" s="29">
        <v>4</v>
      </c>
      <c r="T26" s="30">
        <v>0</v>
      </c>
      <c r="U26" s="29">
        <v>4</v>
      </c>
      <c r="V26" s="30">
        <v>1</v>
      </c>
      <c r="W26" s="29">
        <v>4</v>
      </c>
      <c r="X26" s="30">
        <v>1</v>
      </c>
      <c r="Y26" s="29">
        <v>4</v>
      </c>
      <c r="Z26" s="37"/>
      <c r="AA26" s="38"/>
      <c r="AB26" s="30">
        <v>0</v>
      </c>
      <c r="AC26" s="29">
        <v>4</v>
      </c>
      <c r="AD26" s="30">
        <v>2</v>
      </c>
      <c r="AE26" s="29">
        <v>4</v>
      </c>
      <c r="AF26" s="30"/>
      <c r="AG26" s="39"/>
      <c r="AH26" s="72"/>
      <c r="AI26" s="93"/>
      <c r="AJ26" s="68"/>
      <c r="AK26" s="34">
        <f>(F26+H26+J26+L26+N26+P26+R26+T26+V26+X26+Z26+AB26+AD26+AF26)/(G26+I26+K26+M26+O26+Q26+S26+U26+W26+Y26+AA26+AC26+AE26+AG26)</f>
        <v>0.2708333333333333</v>
      </c>
      <c r="AL26" s="69"/>
      <c r="AU26" s="81"/>
      <c r="AV26" s="78"/>
      <c r="AW26" s="78"/>
      <c r="AX26" s="78"/>
      <c r="AY26" s="78"/>
      <c r="AZ26" s="78"/>
      <c r="BA26" s="78"/>
      <c r="BB26" s="75"/>
      <c r="BC26" s="75"/>
      <c r="BD26" s="75"/>
      <c r="BE26" s="77"/>
      <c r="BF26" s="75"/>
      <c r="BG26" s="75"/>
      <c r="BH26" s="75"/>
    </row>
    <row r="27" spans="1:60" ht="15.75" customHeight="1">
      <c r="A27" s="88">
        <v>12</v>
      </c>
      <c r="B27" s="90" t="s">
        <v>98</v>
      </c>
      <c r="C27" s="88"/>
      <c r="D27" s="88"/>
      <c r="E27" s="88"/>
      <c r="F27" s="82">
        <f>IF(F28=4,"2")+IF(F28=3,"1")+IF(F28&lt;3,"0")</f>
        <v>2</v>
      </c>
      <c r="G27" s="83"/>
      <c r="H27" s="82">
        <f>IF(H28=4,"2")+IF(H28=3,"1")+IF(H28&lt;3,"0")</f>
        <v>2</v>
      </c>
      <c r="I27" s="83"/>
      <c r="J27" s="82">
        <f>IF(J28=4,"2")+IF(J28=3,"1")+IF(J28&lt;3,"0")</f>
        <v>2</v>
      </c>
      <c r="K27" s="83"/>
      <c r="L27" s="82">
        <f>IF(L28=4,"2")+IF(L28=3,"1")+IF(L28&lt;3,"0")</f>
        <v>2</v>
      </c>
      <c r="M27" s="83"/>
      <c r="N27" s="82">
        <f>IF(N28=4,"2")+IF(N28=3,"1")+IF(N28&lt;3,"0")</f>
        <v>2</v>
      </c>
      <c r="O27" s="83"/>
      <c r="P27" s="82">
        <f>IF(P28=4,"2")+IF(P28=3,"1")+IF(P28&lt;3,"0")</f>
        <v>2</v>
      </c>
      <c r="Q27" s="83"/>
      <c r="R27" s="82">
        <f>IF(R28=4,"2")+IF(R28=3,"1")+IF(R28&lt;3,"0")</f>
        <v>2</v>
      </c>
      <c r="S27" s="83"/>
      <c r="T27" s="82">
        <v>0</v>
      </c>
      <c r="U27" s="83"/>
      <c r="V27" s="82">
        <f>IF(V28=4,"2")+IF(V28=3,"1")+IF(V28&lt;3,"0")</f>
        <v>2</v>
      </c>
      <c r="W27" s="83"/>
      <c r="X27" s="82">
        <f>IF(X28=4,"2")+IF(X28=3,"1")+IF(X28&lt;3,"0")</f>
        <v>2</v>
      </c>
      <c r="Y27" s="83"/>
      <c r="Z27" s="82">
        <f>IF(Z28=4,"2")+IF(Z28=3,"1")+IF(Z28&lt;3,"0")</f>
        <v>2</v>
      </c>
      <c r="AA27" s="83"/>
      <c r="AB27" s="35"/>
      <c r="AC27" s="36"/>
      <c r="AD27" s="82">
        <f>IF(AD28=4,"2")+IF(AD28=3,"1")+IF(AD28&lt;3,"0")</f>
        <v>2</v>
      </c>
      <c r="AE27" s="83"/>
      <c r="AF27" s="82">
        <f>IF(AF28=4,"2")+IF(AF28=3,"1")+IF(AF28&lt;3,"0")</f>
        <v>0</v>
      </c>
      <c r="AG27" s="83"/>
      <c r="AH27" s="71">
        <f>SUM(F27:AG27)</f>
        <v>22</v>
      </c>
      <c r="AI27" s="96">
        <v>1</v>
      </c>
      <c r="AJ27" s="86"/>
      <c r="AK27" s="25">
        <f>BF33</f>
        <v>98</v>
      </c>
      <c r="AL27" s="79"/>
      <c r="AU27" s="74">
        <f>IF(F27=1,"0")+IF(G28=4,$AH27)+IF(F27=2,-$AH27)</f>
        <v>-22</v>
      </c>
      <c r="AV27" s="74">
        <f>IF(H27=1,"0")+IF(I28=4,$AH27)+IF(H27=2,-$AH27)</f>
        <v>-22</v>
      </c>
      <c r="AW27" s="74">
        <f>IF(J27=1,"0")+IF(K28=4,$AH27)+IF(J27=2,-$AH27)</f>
        <v>-22</v>
      </c>
      <c r="AX27" s="74">
        <f>IF(L27=1,"0")+IF(M28=4,$AH27)+IF(L27=2,-$AH27)</f>
        <v>-22</v>
      </c>
      <c r="AY27" s="74">
        <f>IF(N27=1,"0")+IF(O28=4,$AH27)+IF(N27=2,-$AH27)</f>
        <v>-22</v>
      </c>
      <c r="AZ27" s="74">
        <f>IF(P27=1,"0")+IF(Q28=4,$AH27)+IF(P27=2,-$AH27)</f>
        <v>-22</v>
      </c>
      <c r="BA27" s="74">
        <f>IF(R27=1,"0")+IF(S28=4,$AH27)+IF(R27=2,-$AH27)</f>
        <v>-22</v>
      </c>
      <c r="BB27" s="74">
        <f>IF(T27=1,"0")+IF(U28=4,$AH27)+IF(T27=2,-$AH27)</f>
        <v>22</v>
      </c>
      <c r="BC27" s="74">
        <f>IF(V27=1,"0")+IF(W28=4,$AH27)+IF(V27=2,-$AH27)</f>
        <v>-22</v>
      </c>
      <c r="BD27" s="74">
        <f>IF(X27=1,"0")+IF(Y28=4,$AH27)+IF(X27=2,-$AH27)</f>
        <v>-22</v>
      </c>
      <c r="BE27" s="74">
        <f>IF(Z27=1,"0")+IF(AA28=4,$AH27)+IF(Z27=2,-$AH27)</f>
        <v>-22</v>
      </c>
      <c r="BF27" s="76">
        <v>0</v>
      </c>
      <c r="BG27" s="74">
        <f>IF(AD27=1,"0")+IF(AE28=4,$AH27)+IF(AD27=2,-$AH27)</f>
        <v>-22</v>
      </c>
      <c r="BH27" s="74">
        <f>IF(AF27=1,"0")+IF(AG28=4,$AH27)+IF(AF27=2,-$AH27)</f>
        <v>0</v>
      </c>
    </row>
    <row r="28" spans="1:60" ht="12.75" customHeight="1">
      <c r="A28" s="89"/>
      <c r="B28" s="91"/>
      <c r="C28" s="89"/>
      <c r="D28" s="89"/>
      <c r="E28" s="89"/>
      <c r="F28" s="31">
        <v>4</v>
      </c>
      <c r="G28" s="32">
        <v>3</v>
      </c>
      <c r="H28" s="31">
        <v>4</v>
      </c>
      <c r="I28" s="32">
        <v>3</v>
      </c>
      <c r="J28" s="30">
        <v>4</v>
      </c>
      <c r="K28" s="29">
        <v>0</v>
      </c>
      <c r="L28" s="30">
        <v>4</v>
      </c>
      <c r="M28" s="29">
        <v>0</v>
      </c>
      <c r="N28" s="30">
        <v>4</v>
      </c>
      <c r="O28" s="29">
        <v>3</v>
      </c>
      <c r="P28" s="30">
        <v>4</v>
      </c>
      <c r="Q28" s="29">
        <v>2</v>
      </c>
      <c r="R28" s="30">
        <v>4</v>
      </c>
      <c r="S28" s="29">
        <v>3</v>
      </c>
      <c r="T28" s="30">
        <v>3</v>
      </c>
      <c r="U28" s="29">
        <v>4</v>
      </c>
      <c r="V28" s="30">
        <v>4</v>
      </c>
      <c r="W28" s="29">
        <v>2</v>
      </c>
      <c r="X28" s="30">
        <v>4</v>
      </c>
      <c r="Y28" s="29">
        <v>1</v>
      </c>
      <c r="Z28" s="30">
        <v>4</v>
      </c>
      <c r="AA28" s="29">
        <v>0</v>
      </c>
      <c r="AB28" s="37"/>
      <c r="AC28" s="38"/>
      <c r="AD28" s="30">
        <v>4</v>
      </c>
      <c r="AE28" s="29">
        <v>2</v>
      </c>
      <c r="AF28" s="30"/>
      <c r="AG28" s="39"/>
      <c r="AH28" s="72"/>
      <c r="AI28" s="97"/>
      <c r="AJ28" s="68"/>
      <c r="AK28" s="34">
        <f>(F28+H28+J28+L28+N28+P28+R28+T28+V28+X28+Z28+AB28+AD28+AF28)/(G28+I28+K28+M28+O28+Q28+S28+U28+W28+Y28+AA28+AC28+AE28+AG28)</f>
        <v>2.0434782608695654</v>
      </c>
      <c r="AL28" s="69"/>
      <c r="AU28" s="81"/>
      <c r="AV28" s="78"/>
      <c r="AW28" s="78"/>
      <c r="AX28" s="78"/>
      <c r="AY28" s="78"/>
      <c r="AZ28" s="78"/>
      <c r="BA28" s="78"/>
      <c r="BB28" s="75"/>
      <c r="BC28" s="75"/>
      <c r="BD28" s="75"/>
      <c r="BE28" s="75"/>
      <c r="BF28" s="77"/>
      <c r="BG28" s="75"/>
      <c r="BH28" s="75"/>
    </row>
    <row r="29" spans="1:60" ht="13.5" customHeight="1">
      <c r="A29" s="88">
        <v>13</v>
      </c>
      <c r="B29" s="90" t="s">
        <v>99</v>
      </c>
      <c r="C29" s="88"/>
      <c r="D29" s="88"/>
      <c r="E29" s="88"/>
      <c r="F29" s="82">
        <f>IF(F30=4,"2")+IF(F30=3,"1")+IF(F30&lt;3,"0")</f>
        <v>2</v>
      </c>
      <c r="G29" s="83"/>
      <c r="H29" s="82">
        <f>IF(H30=4,"2")+IF(H30=3,"1")+IF(H30&lt;3,"0")</f>
        <v>2</v>
      </c>
      <c r="I29" s="83"/>
      <c r="J29" s="82">
        <f>IF(J30=4,"2")+IF(J30=3,"1")+IF(J30&lt;3,"0")</f>
        <v>2</v>
      </c>
      <c r="K29" s="83"/>
      <c r="L29" s="82">
        <f>IF(L30=4,"2")+IF(L30=3,"1")+IF(L30&lt;3,"0")</f>
        <v>0</v>
      </c>
      <c r="M29" s="83"/>
      <c r="N29" s="82">
        <v>0</v>
      </c>
      <c r="O29" s="83"/>
      <c r="P29" s="82">
        <f>IF(P30=4,"2")+IF(P30=3,"1")+IF(P30&lt;3,"0")</f>
        <v>2</v>
      </c>
      <c r="Q29" s="83"/>
      <c r="R29" s="82">
        <f>IF(R30=4,"2")+IF(R30=3,"1")+IF(R30&lt;3,"0")</f>
        <v>0</v>
      </c>
      <c r="S29" s="83"/>
      <c r="T29" s="82">
        <f>IF(T30=4,"2")+IF(T30=3,"1")+IF(T30&lt;3,"0")</f>
        <v>2</v>
      </c>
      <c r="U29" s="83"/>
      <c r="V29" s="82">
        <v>0</v>
      </c>
      <c r="W29" s="83"/>
      <c r="X29" s="82">
        <f>IF(X30=4,"2")+IF(X30=3,"1")+IF(X30&lt;3,"0")</f>
        <v>2</v>
      </c>
      <c r="Y29" s="83"/>
      <c r="Z29" s="82">
        <f>IF(Z30=4,"2")+IF(Z30=3,"1")+IF(Z30&lt;3,"0")</f>
        <v>2</v>
      </c>
      <c r="AA29" s="83"/>
      <c r="AB29" s="82">
        <f>IF(AB30=4,"2")+IF(AB30=3,"1")+IF(AB30&lt;3,"0")</f>
        <v>0</v>
      </c>
      <c r="AC29" s="83"/>
      <c r="AD29" s="35"/>
      <c r="AE29" s="36"/>
      <c r="AF29" s="82">
        <f>IF(AF30=4,"2")+IF(AF30=3,"1")+IF(AF30&lt;3,"0")</f>
        <v>0</v>
      </c>
      <c r="AG29" s="70"/>
      <c r="AH29" s="71">
        <f>SUM(F29:AG29)</f>
        <v>14</v>
      </c>
      <c r="AI29" s="92">
        <v>6</v>
      </c>
      <c r="AJ29" s="86"/>
      <c r="AK29" s="25">
        <f>BG33</f>
        <v>-18</v>
      </c>
      <c r="AL29" s="79"/>
      <c r="AU29" s="74">
        <f>IF(F29=1,"0")+IF(G30=4,$AH29)+IF(F29=2,-$AH29)</f>
        <v>-14</v>
      </c>
      <c r="AV29" s="74">
        <f>IF(H29=1,"0")+IF(I30=4,$AH29)+IF(H29=2,-$AH29)</f>
        <v>-14</v>
      </c>
      <c r="AW29" s="74">
        <f>IF(J29=1,"0")+IF(K30=4,$AH29)+IF(J29=2,-$AH29)</f>
        <v>-14</v>
      </c>
      <c r="AX29" s="74">
        <f>IF(L29=1,"0")+IF(M30=4,$AH29)+IF(L29=2,-$AH29)</f>
        <v>14</v>
      </c>
      <c r="AY29" s="74">
        <f>IF(N29=1,"0")+IF(O30=4,$AH29)+IF(N29=2,-$AH29)</f>
        <v>14</v>
      </c>
      <c r="AZ29" s="74">
        <f>IF(P29=1,"0")+IF(Q30=4,$AH29)+IF(P29=2,-$AH29)</f>
        <v>-14</v>
      </c>
      <c r="BA29" s="74">
        <f>IF(R29=1,"0")+IF(S30=4,$AH29)+IF(R29=2,-$AH29)</f>
        <v>14</v>
      </c>
      <c r="BB29" s="74">
        <f>IF(T29=1,"0")+IF(U30=4,$AH29)+IF(T29=2,-$AH29)</f>
        <v>-14</v>
      </c>
      <c r="BC29" s="74">
        <f>IF(V29=1,"0")+IF(W30=4,$AH29)+IF(V29=2,-$AH29)</f>
        <v>14</v>
      </c>
      <c r="BD29" s="74">
        <f>IF(X29=1,"0")+IF(Y30=4,$AH29)+IF(X29=2,-$AH29)</f>
        <v>-14</v>
      </c>
      <c r="BE29" s="74">
        <f>IF(Z29=1,"0")+IF(AA30=4,$AH29)+IF(Z29=2,-$AH29)</f>
        <v>-14</v>
      </c>
      <c r="BF29" s="74">
        <f>IF(AB29=1,"0")+IF(AC30=4,$AH29)+IF(AB29=2,-$AH29)</f>
        <v>14</v>
      </c>
      <c r="BG29" s="76">
        <v>0</v>
      </c>
      <c r="BH29" s="74">
        <f>IF(AF29=1,"0")+IF(AG30=4,$AH29)+IF(AF29=2,-$AH29)</f>
        <v>0</v>
      </c>
    </row>
    <row r="30" spans="1:60" ht="12" customHeight="1">
      <c r="A30" s="89"/>
      <c r="B30" s="91"/>
      <c r="C30" s="89"/>
      <c r="D30" s="89"/>
      <c r="E30" s="89"/>
      <c r="F30" s="31">
        <v>4</v>
      </c>
      <c r="G30" s="32">
        <v>3</v>
      </c>
      <c r="H30" s="31">
        <v>4</v>
      </c>
      <c r="I30" s="32">
        <v>0</v>
      </c>
      <c r="J30" s="31">
        <v>4</v>
      </c>
      <c r="K30" s="32">
        <v>1</v>
      </c>
      <c r="L30" s="30">
        <v>1</v>
      </c>
      <c r="M30" s="29">
        <v>4</v>
      </c>
      <c r="N30" s="30">
        <v>3</v>
      </c>
      <c r="O30" s="29">
        <v>4</v>
      </c>
      <c r="P30" s="30">
        <v>4</v>
      </c>
      <c r="Q30" s="29">
        <v>3</v>
      </c>
      <c r="R30" s="30">
        <v>1</v>
      </c>
      <c r="S30" s="29">
        <v>4</v>
      </c>
      <c r="T30" s="30">
        <v>4</v>
      </c>
      <c r="U30" s="29">
        <v>3</v>
      </c>
      <c r="V30" s="30">
        <v>3</v>
      </c>
      <c r="W30" s="29">
        <v>4</v>
      </c>
      <c r="X30" s="30">
        <v>4</v>
      </c>
      <c r="Y30" s="29">
        <v>2</v>
      </c>
      <c r="Z30" s="30">
        <v>4</v>
      </c>
      <c r="AA30" s="29">
        <v>2</v>
      </c>
      <c r="AB30" s="30">
        <v>2</v>
      </c>
      <c r="AC30" s="29">
        <v>4</v>
      </c>
      <c r="AD30" s="37"/>
      <c r="AE30" s="38"/>
      <c r="AF30" s="30"/>
      <c r="AG30" s="39"/>
      <c r="AH30" s="72"/>
      <c r="AI30" s="93"/>
      <c r="AJ30" s="68"/>
      <c r="AK30" s="34">
        <f>(F30+H30+J30+L30+N30+P30+R30+T30+V30+X30+Z30+AB30+AD30+AF30)/(G30+I30+K30+M30+O30+Q30+S30+U30+W30+Y30+AA30+AC30+AE30+AG30)</f>
        <v>1.1176470588235294</v>
      </c>
      <c r="AL30" s="69"/>
      <c r="AU30" s="81"/>
      <c r="AV30" s="78"/>
      <c r="AW30" s="78"/>
      <c r="AX30" s="78"/>
      <c r="AY30" s="78"/>
      <c r="AZ30" s="78"/>
      <c r="BA30" s="78"/>
      <c r="BB30" s="75"/>
      <c r="BC30" s="75"/>
      <c r="BD30" s="75"/>
      <c r="BE30" s="75"/>
      <c r="BF30" s="75"/>
      <c r="BG30" s="77"/>
      <c r="BH30" s="75"/>
    </row>
    <row r="31" spans="1:60" ht="15.75" customHeight="1" hidden="1">
      <c r="A31" s="88">
        <v>14</v>
      </c>
      <c r="B31" s="90" t="s">
        <v>83</v>
      </c>
      <c r="C31" s="88"/>
      <c r="D31" s="88"/>
      <c r="E31" s="88"/>
      <c r="F31" s="82">
        <f>IF(F32=4,"2")+IF(F32=3,"1")+IF(F32&lt;3,"0")</f>
        <v>0</v>
      </c>
      <c r="G31" s="83"/>
      <c r="H31" s="82">
        <f>IF(H32=4,"2")+IF(H32=3,"1")+IF(H32&lt;3,"0")</f>
        <v>0</v>
      </c>
      <c r="I31" s="83"/>
      <c r="J31" s="82">
        <f>IF(J32=4,"2")+IF(J32=3,"1")+IF(J32&lt;3,"0")</f>
        <v>0</v>
      </c>
      <c r="K31" s="83"/>
      <c r="L31" s="82">
        <f>IF(L32=4,"2")+IF(L32=3,"1")+IF(L32&lt;3,"0")</f>
        <v>0</v>
      </c>
      <c r="M31" s="83"/>
      <c r="N31" s="82">
        <f>IF(N32=4,"2")+IF(N32=3,"1")+IF(N32&lt;3,"0")</f>
        <v>0</v>
      </c>
      <c r="O31" s="83"/>
      <c r="P31" s="82">
        <f>IF(P32=4,"2")+IF(P32=3,"1")+IF(P32&lt;3,"0")</f>
        <v>0</v>
      </c>
      <c r="Q31" s="83"/>
      <c r="R31" s="82">
        <f>IF(R32=4,"2")+IF(R32=3,"1")+IF(R32&lt;3,"0")</f>
        <v>0</v>
      </c>
      <c r="S31" s="83"/>
      <c r="T31" s="82">
        <f>IF(T32=4,"2")+IF(T32=3,"1")+IF(T32&lt;3,"0")</f>
        <v>0</v>
      </c>
      <c r="U31" s="83"/>
      <c r="V31" s="82">
        <f>IF(V32=4,"2")+IF(V32=3,"1")+IF(V32&lt;3,"0")</f>
        <v>0</v>
      </c>
      <c r="W31" s="83"/>
      <c r="X31" s="82">
        <f>IF(X32=4,"2")+IF(X32=3,"1")+IF(X32&lt;3,"0")</f>
        <v>0</v>
      </c>
      <c r="Y31" s="83"/>
      <c r="Z31" s="82">
        <f>IF(Z32=4,"2")+IF(Z32=3,"1")+IF(Z32&lt;3,"0")</f>
        <v>0</v>
      </c>
      <c r="AA31" s="83"/>
      <c r="AB31" s="82">
        <f>IF(AB32=4,"2")+IF(AB32=3,"1")+IF(AB32&lt;3,"0")</f>
        <v>0</v>
      </c>
      <c r="AC31" s="83"/>
      <c r="AD31" s="82">
        <f>IF(AD32=4,"2")+IF(AD32=3,"1")+IF(AD32&lt;3,"0")</f>
        <v>0</v>
      </c>
      <c r="AE31" s="83"/>
      <c r="AF31" s="35"/>
      <c r="AG31" s="40"/>
      <c r="AH31" s="84">
        <f>SUM(F31:AG31)</f>
        <v>0</v>
      </c>
      <c r="AI31" s="86"/>
      <c r="AJ31" s="86"/>
      <c r="AK31" s="25">
        <f>BH33</f>
        <v>0</v>
      </c>
      <c r="AL31" s="79"/>
      <c r="AU31" s="74">
        <f>IF(F31=1,"0")+IF(G32=4,$AH31)+IF(F31=2,-$AH31)</f>
        <v>0</v>
      </c>
      <c r="AV31" s="74">
        <f>IF(H31=1,"0")+IF(I32=4,$AH31)+IF(H31=2,-$AH31)</f>
        <v>0</v>
      </c>
      <c r="AW31" s="74">
        <f>IF(J31=1,"0")+IF(K32=4,$AH31)+IF(J31=2,-$AH31)</f>
        <v>0</v>
      </c>
      <c r="AX31" s="74">
        <f>IF(L31=1,"0")+IF(M32=4,$AH31)+IF(L31=2,-$AH31)</f>
        <v>0</v>
      </c>
      <c r="AY31" s="74">
        <f>IF(N31=1,"0")+IF(O32=4,$AH31)+IF(N31=2,-$AH31)</f>
        <v>0</v>
      </c>
      <c r="AZ31" s="74">
        <f>IF(P31=1,"0")+IF(Q32=4,$AH31)+IF(P31=2,-$AH31)</f>
        <v>0</v>
      </c>
      <c r="BA31" s="74">
        <f>IF(R31=1,"0")+IF(S32=4,$AH31)+IF(R31=2,-$AH31)</f>
        <v>0</v>
      </c>
      <c r="BB31" s="74">
        <f>IF(T31=1,"0")+IF(U32=4,$AH31)+IF(T31=2,-$AH31)</f>
        <v>0</v>
      </c>
      <c r="BC31" s="74">
        <f>IF(V31=1,"0")+IF(W32=4,$AH31)+IF(V31=2,-$AH31)</f>
        <v>0</v>
      </c>
      <c r="BD31" s="74">
        <f>IF(X31=1,"0")+IF(Y32=4,$AH31)+IF(X31=2,-$AH31)</f>
        <v>0</v>
      </c>
      <c r="BE31" s="74">
        <f>IF(Z31=1,"0")+IF(AA32=4,$AH31)+IF(Z31=2,-$AH31)</f>
        <v>0</v>
      </c>
      <c r="BF31" s="74">
        <f>IF(AB31=1,"0")+IF(AC32=4,$AH31)+IF(AB31=2,-$AH31)</f>
        <v>0</v>
      </c>
      <c r="BG31" s="74">
        <f>IF(AD31=1,"0")+IF(AE32=4,$AH31)+IF(AD31=2,-$AH31)</f>
        <v>0</v>
      </c>
      <c r="BH31" s="76">
        <v>0</v>
      </c>
    </row>
    <row r="32" spans="1:60" ht="12.75" customHeight="1" hidden="1">
      <c r="A32" s="89"/>
      <c r="B32" s="91"/>
      <c r="C32" s="89"/>
      <c r="D32" s="89"/>
      <c r="E32" s="89"/>
      <c r="F32" s="31"/>
      <c r="G32" s="32"/>
      <c r="H32" s="31"/>
      <c r="I32" s="32"/>
      <c r="J32" s="31"/>
      <c r="K32" s="32"/>
      <c r="L32" s="31"/>
      <c r="M32" s="32"/>
      <c r="N32" s="30"/>
      <c r="O32" s="29"/>
      <c r="P32" s="30"/>
      <c r="Q32" s="29"/>
      <c r="R32" s="30"/>
      <c r="S32" s="29"/>
      <c r="T32" s="30"/>
      <c r="U32" s="29"/>
      <c r="V32" s="30"/>
      <c r="W32" s="29"/>
      <c r="X32" s="30"/>
      <c r="Y32" s="29"/>
      <c r="Z32" s="30"/>
      <c r="AA32" s="29"/>
      <c r="AB32" s="30"/>
      <c r="AC32" s="29"/>
      <c r="AD32" s="30"/>
      <c r="AE32" s="29"/>
      <c r="AF32" s="37"/>
      <c r="AG32" s="41"/>
      <c r="AH32" s="85"/>
      <c r="AI32" s="87"/>
      <c r="AJ32" s="87"/>
      <c r="AK32" s="42" t="e">
        <f>(F32+H32+J32+L32+N32+P32+R32+T32+V32+X32+Z32+AB32+AD32+AF32)/(G32+I32+K32+M32+O32+Q32+S32+U32+W32+Y32+AA32+AC32+AE32+AG32)</f>
        <v>#DIV/0!</v>
      </c>
      <c r="AL32" s="80"/>
      <c r="AU32" s="81"/>
      <c r="AV32" s="78"/>
      <c r="AW32" s="78"/>
      <c r="AX32" s="78"/>
      <c r="AY32" s="78"/>
      <c r="AZ32" s="78"/>
      <c r="BA32" s="78"/>
      <c r="BB32" s="75"/>
      <c r="BC32" s="75"/>
      <c r="BD32" s="75"/>
      <c r="BE32" s="75"/>
      <c r="BF32" s="75"/>
      <c r="BG32" s="75"/>
      <c r="BH32" s="77"/>
    </row>
    <row r="33" spans="47:60" ht="36.75" customHeight="1">
      <c r="AU33" s="44">
        <f>SUM(AU5:AU32)</f>
        <v>-70</v>
      </c>
      <c r="AV33" s="44">
        <f aca="true" t="shared" si="0" ref="AV33:BH33">SUM(AV5:AV32)</f>
        <v>-104</v>
      </c>
      <c r="AW33" s="44">
        <f t="shared" si="0"/>
        <v>-118</v>
      </c>
      <c r="AX33" s="44">
        <f t="shared" si="0"/>
        <v>-14</v>
      </c>
      <c r="AY33" s="44">
        <f t="shared" si="0"/>
        <v>-42</v>
      </c>
      <c r="AZ33" s="44">
        <f t="shared" si="0"/>
        <v>-30</v>
      </c>
      <c r="BA33" s="44">
        <f t="shared" si="0"/>
        <v>38</v>
      </c>
      <c r="BB33" s="44">
        <f t="shared" si="0"/>
        <v>66</v>
      </c>
      <c r="BC33" s="44">
        <f t="shared" si="0"/>
        <v>4</v>
      </c>
      <c r="BD33" s="44">
        <f t="shared" si="0"/>
        <v>-94</v>
      </c>
      <c r="BE33" s="44">
        <f t="shared" si="0"/>
        <v>-156</v>
      </c>
      <c r="BF33" s="44">
        <f t="shared" si="0"/>
        <v>98</v>
      </c>
      <c r="BG33" s="44">
        <f t="shared" si="0"/>
        <v>-18</v>
      </c>
      <c r="BH33" s="44">
        <f t="shared" si="0"/>
        <v>0</v>
      </c>
    </row>
    <row r="34" spans="47:60" ht="33.75" customHeight="1">
      <c r="AU34" s="45">
        <v>1</v>
      </c>
      <c r="AV34" s="45">
        <v>2</v>
      </c>
      <c r="AW34" s="45">
        <v>3</v>
      </c>
      <c r="AX34" s="45">
        <v>4</v>
      </c>
      <c r="AY34" s="45">
        <v>5</v>
      </c>
      <c r="AZ34" s="45">
        <v>6</v>
      </c>
      <c r="BA34" s="45">
        <v>7</v>
      </c>
      <c r="BB34" s="45">
        <v>8</v>
      </c>
      <c r="BC34" s="45">
        <v>9</v>
      </c>
      <c r="BD34" s="45">
        <v>10</v>
      </c>
      <c r="BE34" s="45">
        <v>11</v>
      </c>
      <c r="BF34" s="45">
        <v>12</v>
      </c>
      <c r="BG34" s="45">
        <v>13</v>
      </c>
      <c r="BH34" s="45">
        <v>14</v>
      </c>
    </row>
  </sheetData>
  <mergeCells count="520">
    <mergeCell ref="B1:AK1"/>
    <mergeCell ref="B2:AK2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5:A6"/>
    <mergeCell ref="B5:B6"/>
    <mergeCell ref="C5:C6"/>
    <mergeCell ref="D5:D6"/>
    <mergeCell ref="E5:E6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H6"/>
    <mergeCell ref="AI5:AI6"/>
    <mergeCell ref="AJ5:AJ6"/>
    <mergeCell ref="AL5:AL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7:A8"/>
    <mergeCell ref="B7:B8"/>
    <mergeCell ref="C7:C8"/>
    <mergeCell ref="D7:D8"/>
    <mergeCell ref="E7:E8"/>
    <mergeCell ref="F7:G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H8"/>
    <mergeCell ref="AI7:AI8"/>
    <mergeCell ref="AJ7:AJ8"/>
    <mergeCell ref="AL7:AL8"/>
    <mergeCell ref="AU7:AU8"/>
    <mergeCell ref="AV7:AV8"/>
    <mergeCell ref="AW7:AW8"/>
    <mergeCell ref="AX7:AX8"/>
    <mergeCell ref="AY7:AY8"/>
    <mergeCell ref="AZ7:AZ8"/>
    <mergeCell ref="BA7:BA8"/>
    <mergeCell ref="BB7:BB8"/>
    <mergeCell ref="BC7:BC8"/>
    <mergeCell ref="BD7:BD8"/>
    <mergeCell ref="BE7:BE8"/>
    <mergeCell ref="BF7:BF8"/>
    <mergeCell ref="BG7:BG8"/>
    <mergeCell ref="BH7:BH8"/>
    <mergeCell ref="A9:A10"/>
    <mergeCell ref="B9:B10"/>
    <mergeCell ref="C9:C10"/>
    <mergeCell ref="D9:D10"/>
    <mergeCell ref="E9:E10"/>
    <mergeCell ref="F9:G9"/>
    <mergeCell ref="H9:I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H10"/>
    <mergeCell ref="AI9:AI10"/>
    <mergeCell ref="AJ9:AJ10"/>
    <mergeCell ref="AL9:AL10"/>
    <mergeCell ref="AU9:AU10"/>
    <mergeCell ref="AV9:AV10"/>
    <mergeCell ref="AW9:AW10"/>
    <mergeCell ref="AX9:AX10"/>
    <mergeCell ref="AY9:AY10"/>
    <mergeCell ref="AZ9:AZ10"/>
    <mergeCell ref="BA9:BA10"/>
    <mergeCell ref="BB9:BB10"/>
    <mergeCell ref="BC9:BC10"/>
    <mergeCell ref="BD9:BD10"/>
    <mergeCell ref="BE9:BE10"/>
    <mergeCell ref="BF9:BF10"/>
    <mergeCell ref="BG9:BG10"/>
    <mergeCell ref="BH9:BH10"/>
    <mergeCell ref="A11:A12"/>
    <mergeCell ref="B11:B12"/>
    <mergeCell ref="C11:C12"/>
    <mergeCell ref="D11:D12"/>
    <mergeCell ref="E11:E12"/>
    <mergeCell ref="F11:G11"/>
    <mergeCell ref="H11:I11"/>
    <mergeCell ref="J11:K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H12"/>
    <mergeCell ref="AI11:AI12"/>
    <mergeCell ref="AJ11:AJ12"/>
    <mergeCell ref="AL11:AL12"/>
    <mergeCell ref="AU11:AU12"/>
    <mergeCell ref="AV11:AV12"/>
    <mergeCell ref="AW11:AW12"/>
    <mergeCell ref="AX11:AX12"/>
    <mergeCell ref="AY11:AY12"/>
    <mergeCell ref="AZ11:AZ12"/>
    <mergeCell ref="BA11:BA12"/>
    <mergeCell ref="BB11:BB12"/>
    <mergeCell ref="BC11:BC12"/>
    <mergeCell ref="BD11:BD12"/>
    <mergeCell ref="BE11:BE12"/>
    <mergeCell ref="BF11:BF12"/>
    <mergeCell ref="BG11:BG12"/>
    <mergeCell ref="BH11:BH12"/>
    <mergeCell ref="A13:A14"/>
    <mergeCell ref="B13:B14"/>
    <mergeCell ref="C13:C14"/>
    <mergeCell ref="D13:D14"/>
    <mergeCell ref="E13:E14"/>
    <mergeCell ref="F13:G13"/>
    <mergeCell ref="H13:I13"/>
    <mergeCell ref="J13:K13"/>
    <mergeCell ref="L13:M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H14"/>
    <mergeCell ref="AI13:AI14"/>
    <mergeCell ref="AJ13:AJ14"/>
    <mergeCell ref="AL13:AL14"/>
    <mergeCell ref="AU13:AU14"/>
    <mergeCell ref="AV13:AV14"/>
    <mergeCell ref="AW13:AW14"/>
    <mergeCell ref="AX13:AX14"/>
    <mergeCell ref="AY13:AY14"/>
    <mergeCell ref="AZ13:AZ14"/>
    <mergeCell ref="BA13:BA14"/>
    <mergeCell ref="BB13:BB14"/>
    <mergeCell ref="BC13:BC14"/>
    <mergeCell ref="BD13:BD14"/>
    <mergeCell ref="BE13:BE14"/>
    <mergeCell ref="BF13:BF14"/>
    <mergeCell ref="BG13:BG14"/>
    <mergeCell ref="BH13:BH14"/>
    <mergeCell ref="A15:A16"/>
    <mergeCell ref="B15:B16"/>
    <mergeCell ref="C15:C16"/>
    <mergeCell ref="D15:D16"/>
    <mergeCell ref="E15:E16"/>
    <mergeCell ref="F15:G15"/>
    <mergeCell ref="H15:I15"/>
    <mergeCell ref="J15:K15"/>
    <mergeCell ref="L15:M15"/>
    <mergeCell ref="N15:O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H16"/>
    <mergeCell ref="AI15:AI16"/>
    <mergeCell ref="AJ15:AJ16"/>
    <mergeCell ref="AL15:AL16"/>
    <mergeCell ref="AU15:AU16"/>
    <mergeCell ref="AV15:AV16"/>
    <mergeCell ref="AW15:AW16"/>
    <mergeCell ref="AX15:AX16"/>
    <mergeCell ref="AY15:AY16"/>
    <mergeCell ref="AZ15:AZ16"/>
    <mergeCell ref="BA15:BA16"/>
    <mergeCell ref="BB15:BB16"/>
    <mergeCell ref="BC15:BC16"/>
    <mergeCell ref="BD15:BD16"/>
    <mergeCell ref="BE15:BE16"/>
    <mergeCell ref="BF15:BF16"/>
    <mergeCell ref="BG15:BG16"/>
    <mergeCell ref="BH15:BH16"/>
    <mergeCell ref="A17:A18"/>
    <mergeCell ref="B17:B18"/>
    <mergeCell ref="C17:C18"/>
    <mergeCell ref="D17:D18"/>
    <mergeCell ref="E17:E18"/>
    <mergeCell ref="F17:G17"/>
    <mergeCell ref="H17:I17"/>
    <mergeCell ref="J17:K17"/>
    <mergeCell ref="L17:M17"/>
    <mergeCell ref="N17:O17"/>
    <mergeCell ref="P17:Q17"/>
    <mergeCell ref="T17:U17"/>
    <mergeCell ref="V17:W17"/>
    <mergeCell ref="X17:Y17"/>
    <mergeCell ref="Z17:AA17"/>
    <mergeCell ref="AB17:AC17"/>
    <mergeCell ref="AD17:AE17"/>
    <mergeCell ref="AF17:AG17"/>
    <mergeCell ref="AH17:AH18"/>
    <mergeCell ref="AI17:AI18"/>
    <mergeCell ref="AJ17:AJ18"/>
    <mergeCell ref="AL17:AL18"/>
    <mergeCell ref="AU17:AU18"/>
    <mergeCell ref="AV17:AV18"/>
    <mergeCell ref="AW17:AW18"/>
    <mergeCell ref="AX17:AX18"/>
    <mergeCell ref="AY17:AY18"/>
    <mergeCell ref="AZ17:AZ18"/>
    <mergeCell ref="BA17:BA18"/>
    <mergeCell ref="BB17:BB18"/>
    <mergeCell ref="BC17:BC18"/>
    <mergeCell ref="BD17:BD18"/>
    <mergeCell ref="BE17:BE18"/>
    <mergeCell ref="BF17:BF18"/>
    <mergeCell ref="BG17:BG18"/>
    <mergeCell ref="BH17:BH18"/>
    <mergeCell ref="A19:A20"/>
    <mergeCell ref="B19:B20"/>
    <mergeCell ref="C19:C20"/>
    <mergeCell ref="D19:D20"/>
    <mergeCell ref="E19:E20"/>
    <mergeCell ref="F19:G19"/>
    <mergeCell ref="H19:I19"/>
    <mergeCell ref="J19:K19"/>
    <mergeCell ref="L19:M19"/>
    <mergeCell ref="N19:O19"/>
    <mergeCell ref="P19:Q19"/>
    <mergeCell ref="R19:S19"/>
    <mergeCell ref="V19:W19"/>
    <mergeCell ref="X19:Y19"/>
    <mergeCell ref="Z19:AA19"/>
    <mergeCell ref="AB19:AC19"/>
    <mergeCell ref="AD19:AE19"/>
    <mergeCell ref="AF19:AG19"/>
    <mergeCell ref="AH19:AH20"/>
    <mergeCell ref="AI19:AI20"/>
    <mergeCell ref="AJ19:AJ20"/>
    <mergeCell ref="AL19:AL20"/>
    <mergeCell ref="AU19:AU20"/>
    <mergeCell ref="AV19:AV20"/>
    <mergeCell ref="AW19:AW20"/>
    <mergeCell ref="AX19:AX20"/>
    <mergeCell ref="AY19:AY20"/>
    <mergeCell ref="AZ19:AZ20"/>
    <mergeCell ref="BA19:BA20"/>
    <mergeCell ref="BB19:BB20"/>
    <mergeCell ref="BC19:BC20"/>
    <mergeCell ref="BD19:BD20"/>
    <mergeCell ref="BE19:BE20"/>
    <mergeCell ref="BF19:BF20"/>
    <mergeCell ref="BG19:BG20"/>
    <mergeCell ref="BH19:BH20"/>
    <mergeCell ref="A21:A22"/>
    <mergeCell ref="B21:B22"/>
    <mergeCell ref="C21:C22"/>
    <mergeCell ref="D21:D22"/>
    <mergeCell ref="E21:E22"/>
    <mergeCell ref="F21:G21"/>
    <mergeCell ref="H21:I21"/>
    <mergeCell ref="J21:K21"/>
    <mergeCell ref="L21:M21"/>
    <mergeCell ref="N21:O21"/>
    <mergeCell ref="P21:Q21"/>
    <mergeCell ref="R21:S21"/>
    <mergeCell ref="T21:U21"/>
    <mergeCell ref="X21:Y21"/>
    <mergeCell ref="Z21:AA21"/>
    <mergeCell ref="AB21:AC21"/>
    <mergeCell ref="AD21:AE21"/>
    <mergeCell ref="AF21:AG21"/>
    <mergeCell ref="AH21:AH22"/>
    <mergeCell ref="AI21:AI22"/>
    <mergeCell ref="AJ21:AJ22"/>
    <mergeCell ref="AL21:AL22"/>
    <mergeCell ref="AU21:AU22"/>
    <mergeCell ref="AV21:AV22"/>
    <mergeCell ref="AW21:AW22"/>
    <mergeCell ref="AX21:AX22"/>
    <mergeCell ref="AY21:AY22"/>
    <mergeCell ref="AZ21:AZ22"/>
    <mergeCell ref="BA21:BA22"/>
    <mergeCell ref="BB21:BB22"/>
    <mergeCell ref="BC21:BC22"/>
    <mergeCell ref="BD21:BD22"/>
    <mergeCell ref="BE21:BE22"/>
    <mergeCell ref="BF21:BF22"/>
    <mergeCell ref="BG21:BG22"/>
    <mergeCell ref="BH21:BH22"/>
    <mergeCell ref="A23:A24"/>
    <mergeCell ref="B23:B24"/>
    <mergeCell ref="C23:C24"/>
    <mergeCell ref="D23:D24"/>
    <mergeCell ref="E23:E24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Z23:AA23"/>
    <mergeCell ref="AB23:AC23"/>
    <mergeCell ref="AD23:AE23"/>
    <mergeCell ref="AF23:AG23"/>
    <mergeCell ref="AH23:AH24"/>
    <mergeCell ref="AI23:AI24"/>
    <mergeCell ref="AJ23:AJ24"/>
    <mergeCell ref="AL23:AL24"/>
    <mergeCell ref="AU23:AU24"/>
    <mergeCell ref="AV23:AV24"/>
    <mergeCell ref="AW23:AW24"/>
    <mergeCell ref="AX23:AX24"/>
    <mergeCell ref="AY23:AY24"/>
    <mergeCell ref="AZ23:AZ24"/>
    <mergeCell ref="BA23:BA24"/>
    <mergeCell ref="BB23:BB24"/>
    <mergeCell ref="BC23:BC24"/>
    <mergeCell ref="BD23:BD24"/>
    <mergeCell ref="BE23:BE24"/>
    <mergeCell ref="BF23:BF24"/>
    <mergeCell ref="BG23:BG24"/>
    <mergeCell ref="BH23:BH24"/>
    <mergeCell ref="A25:A26"/>
    <mergeCell ref="B25:B26"/>
    <mergeCell ref="C25:C26"/>
    <mergeCell ref="D25:D26"/>
    <mergeCell ref="E25:E26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AB25:AC25"/>
    <mergeCell ref="AD25:AE25"/>
    <mergeCell ref="AF25:AG25"/>
    <mergeCell ref="AH25:AH26"/>
    <mergeCell ref="AI25:AI26"/>
    <mergeCell ref="AJ25:AJ26"/>
    <mergeCell ref="AL25:AL26"/>
    <mergeCell ref="AU25:AU26"/>
    <mergeCell ref="AV25:AV26"/>
    <mergeCell ref="AW25:AW26"/>
    <mergeCell ref="AX25:AX26"/>
    <mergeCell ref="AY25:AY26"/>
    <mergeCell ref="AZ25:AZ26"/>
    <mergeCell ref="BA25:BA26"/>
    <mergeCell ref="BB25:BB26"/>
    <mergeCell ref="BC25:BC26"/>
    <mergeCell ref="BD25:BD26"/>
    <mergeCell ref="BE25:BE26"/>
    <mergeCell ref="BF25:BF26"/>
    <mergeCell ref="BG25:BG26"/>
    <mergeCell ref="BH25:BH26"/>
    <mergeCell ref="A27:A28"/>
    <mergeCell ref="B27:B28"/>
    <mergeCell ref="C27:C28"/>
    <mergeCell ref="D27:D28"/>
    <mergeCell ref="E27:E28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Z27:AA27"/>
    <mergeCell ref="AD27:AE27"/>
    <mergeCell ref="AF27:AG27"/>
    <mergeCell ref="AH27:AH28"/>
    <mergeCell ref="AI27:AI28"/>
    <mergeCell ref="AJ27:AJ28"/>
    <mergeCell ref="AL27:AL28"/>
    <mergeCell ref="AU27:AU28"/>
    <mergeCell ref="AV27:AV28"/>
    <mergeCell ref="AW27:AW28"/>
    <mergeCell ref="AX27:AX28"/>
    <mergeCell ref="AY27:AY28"/>
    <mergeCell ref="AZ27:AZ28"/>
    <mergeCell ref="BA27:BA28"/>
    <mergeCell ref="BB27:BB28"/>
    <mergeCell ref="BC27:BC28"/>
    <mergeCell ref="BD27:BD28"/>
    <mergeCell ref="BE27:BE28"/>
    <mergeCell ref="BF27:BF28"/>
    <mergeCell ref="BG27:BG28"/>
    <mergeCell ref="BH27:BH28"/>
    <mergeCell ref="A29:A30"/>
    <mergeCell ref="B29:B30"/>
    <mergeCell ref="C29:C30"/>
    <mergeCell ref="D29:D30"/>
    <mergeCell ref="E29:E30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  <mergeCell ref="AB29:AC29"/>
    <mergeCell ref="AF29:AG29"/>
    <mergeCell ref="AH29:AH30"/>
    <mergeCell ref="AI29:AI30"/>
    <mergeCell ref="AJ29:AJ30"/>
    <mergeCell ref="AL29:AL30"/>
    <mergeCell ref="AU29:AU30"/>
    <mergeCell ref="AV29:AV30"/>
    <mergeCell ref="AW29:AW30"/>
    <mergeCell ref="AX29:AX30"/>
    <mergeCell ref="AY29:AY30"/>
    <mergeCell ref="AZ29:AZ30"/>
    <mergeCell ref="BA29:BA30"/>
    <mergeCell ref="BB29:BB30"/>
    <mergeCell ref="BC29:BC30"/>
    <mergeCell ref="BD29:BD30"/>
    <mergeCell ref="BE29:BE30"/>
    <mergeCell ref="BF29:BF30"/>
    <mergeCell ref="BG29:BG30"/>
    <mergeCell ref="BH29:BH30"/>
    <mergeCell ref="A31:A32"/>
    <mergeCell ref="B31:B32"/>
    <mergeCell ref="C31:C32"/>
    <mergeCell ref="D31:D32"/>
    <mergeCell ref="E31:E32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AB31:AC31"/>
    <mergeCell ref="AD31:AE31"/>
    <mergeCell ref="AH31:AH32"/>
    <mergeCell ref="AI31:AI32"/>
    <mergeCell ref="AJ31:AJ32"/>
    <mergeCell ref="AL31:AL32"/>
    <mergeCell ref="AU31:AU32"/>
    <mergeCell ref="AV31:AV32"/>
    <mergeCell ref="AW31:AW32"/>
    <mergeCell ref="AX31:AX32"/>
    <mergeCell ref="AY31:AY32"/>
    <mergeCell ref="AZ31:AZ32"/>
    <mergeCell ref="BA31:BA32"/>
    <mergeCell ref="BB31:BB32"/>
    <mergeCell ref="BC31:BC32"/>
    <mergeCell ref="BD31:BD32"/>
    <mergeCell ref="BE31:BE32"/>
    <mergeCell ref="BF31:BF32"/>
    <mergeCell ref="BG31:BG32"/>
    <mergeCell ref="BH31:BH32"/>
  </mergeCells>
  <conditionalFormatting sqref="F13:M13 F19:S19 P13:AG13 F9:I9 F17:Q17 F15:O15 H5:AG5 F11:K11 F21:U21 F25:Y25 F23:W23 Z23:AG23 AF29:AG29 F27:AA27 R15:AG15 F31:AE31 J7:AG7 L9:AG9 N11:AG11 F7:G7 T17:AG17 V19:AG19 X21:AG21 AD27:AG27 F29:AC29 AB25:AG25">
    <cfRule type="cellIs" priority="1" dxfId="0" operator="equal" stopIfTrue="1">
      <formula>2</formula>
    </cfRule>
    <cfRule type="cellIs" priority="2" dxfId="1" operator="equal" stopIfTrue="1">
      <formula>1</formula>
    </cfRule>
    <cfRule type="expression" priority="3" dxfId="2" stopIfTrue="1">
      <formula>F6+G6&lt;3</formula>
    </cfRule>
  </conditionalFormatting>
  <conditionalFormatting sqref="H6">
    <cfRule type="cellIs" priority="4" dxfId="3" operator="notEqual" stopIfTrue="1">
      <formula>G8</formula>
    </cfRule>
    <cfRule type="expression" priority="5" dxfId="4" stopIfTrue="1">
      <formula>$F$5=2</formula>
    </cfRule>
  </conditionalFormatting>
  <conditionalFormatting sqref="I6">
    <cfRule type="cellIs" priority="6" dxfId="3" operator="notEqual" stopIfTrue="1">
      <formula>F8</formula>
    </cfRule>
    <cfRule type="expression" priority="7" dxfId="4" stopIfTrue="1">
      <formula>$F$5=2</formula>
    </cfRule>
  </conditionalFormatting>
  <conditionalFormatting sqref="F8">
    <cfRule type="cellIs" priority="8" dxfId="3" operator="notEqual" stopIfTrue="1">
      <formula>I6</formula>
    </cfRule>
    <cfRule type="expression" priority="9" dxfId="4" stopIfTrue="1">
      <formula>$F$5=2</formula>
    </cfRule>
  </conditionalFormatting>
  <conditionalFormatting sqref="J6">
    <cfRule type="cellIs" priority="10" dxfId="3" operator="notEqual" stopIfTrue="1">
      <formula>G10</formula>
    </cfRule>
    <cfRule type="expression" priority="11" dxfId="4" stopIfTrue="1">
      <formula>$F$5=3</formula>
    </cfRule>
  </conditionalFormatting>
  <conditionalFormatting sqref="K6">
    <cfRule type="cellIs" priority="12" dxfId="3" operator="notEqual" stopIfTrue="1">
      <formula>F10</formula>
    </cfRule>
    <cfRule type="expression" priority="13" dxfId="4" stopIfTrue="1">
      <formula>$F$5=3</formula>
    </cfRule>
  </conditionalFormatting>
  <conditionalFormatting sqref="G10">
    <cfRule type="cellIs" priority="14" dxfId="3" operator="notEqual" stopIfTrue="1">
      <formula>J6</formula>
    </cfRule>
    <cfRule type="expression" priority="15" dxfId="4" stopIfTrue="1">
      <formula>$F$5=3</formula>
    </cfRule>
  </conditionalFormatting>
  <conditionalFormatting sqref="M6">
    <cfRule type="cellIs" priority="16" dxfId="3" operator="notEqual" stopIfTrue="1">
      <formula>F12</formula>
    </cfRule>
    <cfRule type="expression" priority="17" dxfId="4" stopIfTrue="1">
      <formula>$F$5=4</formula>
    </cfRule>
  </conditionalFormatting>
  <conditionalFormatting sqref="G12">
    <cfRule type="cellIs" priority="18" dxfId="3" operator="notEqual" stopIfTrue="1">
      <formula>L6</formula>
    </cfRule>
    <cfRule type="expression" priority="19" dxfId="4" stopIfTrue="1">
      <formula>$F$5=4</formula>
    </cfRule>
  </conditionalFormatting>
  <conditionalFormatting sqref="F12">
    <cfRule type="cellIs" priority="20" dxfId="3" operator="notEqual" stopIfTrue="1">
      <formula>M6</formula>
    </cfRule>
    <cfRule type="expression" priority="21" dxfId="4" stopIfTrue="1">
      <formula>$F$5=4</formula>
    </cfRule>
  </conditionalFormatting>
  <conditionalFormatting sqref="K8">
    <cfRule type="cellIs" priority="22" dxfId="3" operator="notEqual" stopIfTrue="1">
      <formula>H10</formula>
    </cfRule>
    <cfRule type="expression" priority="23" dxfId="4" stopIfTrue="1">
      <formula>$F$5=4</formula>
    </cfRule>
  </conditionalFormatting>
  <conditionalFormatting sqref="H10">
    <cfRule type="cellIs" priority="24" dxfId="3" operator="notEqual" stopIfTrue="1">
      <formula>K8</formula>
    </cfRule>
    <cfRule type="expression" priority="25" dxfId="4" stopIfTrue="1">
      <formula>$F$5=4</formula>
    </cfRule>
  </conditionalFormatting>
  <conditionalFormatting sqref="L8">
    <cfRule type="cellIs" priority="26" dxfId="3" operator="notEqual" stopIfTrue="1">
      <formula>I12</formula>
    </cfRule>
    <cfRule type="expression" priority="27" dxfId="4" stopIfTrue="1">
      <formula>$F$5=5</formula>
    </cfRule>
  </conditionalFormatting>
  <conditionalFormatting sqref="M8">
    <cfRule type="cellIs" priority="28" dxfId="3" operator="notEqual" stopIfTrue="1">
      <formula>H12</formula>
    </cfRule>
    <cfRule type="expression" priority="29" dxfId="4" stopIfTrue="1">
      <formula>$F$5=5</formula>
    </cfRule>
  </conditionalFormatting>
  <conditionalFormatting sqref="H12">
    <cfRule type="cellIs" priority="30" dxfId="3" operator="notEqual" stopIfTrue="1">
      <formula>M8</formula>
    </cfRule>
    <cfRule type="expression" priority="31" dxfId="4" stopIfTrue="1">
      <formula>$F$5=5</formula>
    </cfRule>
  </conditionalFormatting>
  <conditionalFormatting sqref="I12">
    <cfRule type="cellIs" priority="32" dxfId="3" operator="notEqual" stopIfTrue="1">
      <formula>L8</formula>
    </cfRule>
    <cfRule type="expression" priority="33" dxfId="4" stopIfTrue="1">
      <formula>$F$5=5</formula>
    </cfRule>
  </conditionalFormatting>
  <conditionalFormatting sqref="N6">
    <cfRule type="cellIs" priority="34" dxfId="3" operator="notEqual" stopIfTrue="1">
      <formula>G14</formula>
    </cfRule>
    <cfRule type="expression" priority="35" dxfId="4" stopIfTrue="1">
      <formula>$F$5=5</formula>
    </cfRule>
  </conditionalFormatting>
  <conditionalFormatting sqref="O6">
    <cfRule type="cellIs" priority="36" dxfId="3" operator="notEqual" stopIfTrue="1">
      <formula>F14</formula>
    </cfRule>
    <cfRule type="expression" priority="37" dxfId="4" stopIfTrue="1">
      <formula>$F$5=5</formula>
    </cfRule>
  </conditionalFormatting>
  <conditionalFormatting sqref="F14">
    <cfRule type="cellIs" priority="38" dxfId="3" operator="notEqual" stopIfTrue="1">
      <formula>O6</formula>
    </cfRule>
    <cfRule type="expression" priority="39" dxfId="4" stopIfTrue="1">
      <formula>$F$5=5</formula>
    </cfRule>
  </conditionalFormatting>
  <conditionalFormatting sqref="G14">
    <cfRule type="cellIs" priority="40" dxfId="3" operator="notEqual" stopIfTrue="1">
      <formula>N6</formula>
    </cfRule>
    <cfRule type="expression" priority="41" dxfId="4" stopIfTrue="1">
      <formula>$F$5=5</formula>
    </cfRule>
  </conditionalFormatting>
  <conditionalFormatting sqref="P6">
    <cfRule type="cellIs" priority="42" dxfId="3" operator="notEqual" stopIfTrue="1">
      <formula>G16</formula>
    </cfRule>
    <cfRule type="expression" priority="43" dxfId="4" stopIfTrue="1">
      <formula>$F$5=6</formula>
    </cfRule>
  </conditionalFormatting>
  <conditionalFormatting sqref="Q6">
    <cfRule type="cellIs" priority="44" dxfId="3" operator="notEqual" stopIfTrue="1">
      <formula>F16</formula>
    </cfRule>
    <cfRule type="expression" priority="45" dxfId="4" stopIfTrue="1">
      <formula>$F$5=6</formula>
    </cfRule>
  </conditionalFormatting>
  <conditionalFormatting sqref="N8">
    <cfRule type="cellIs" priority="46" dxfId="3" operator="notEqual" stopIfTrue="1">
      <formula>I14</formula>
    </cfRule>
    <cfRule type="expression" priority="47" dxfId="4" stopIfTrue="1">
      <formula>$F$5=6</formula>
    </cfRule>
  </conditionalFormatting>
  <conditionalFormatting sqref="O8">
    <cfRule type="cellIs" priority="48" dxfId="3" operator="notEqual" stopIfTrue="1">
      <formula>H14</formula>
    </cfRule>
    <cfRule type="expression" priority="49" dxfId="4" stopIfTrue="1">
      <formula>$F$5=6</formula>
    </cfRule>
  </conditionalFormatting>
  <conditionalFormatting sqref="H14">
    <cfRule type="cellIs" priority="50" dxfId="3" operator="notEqual" stopIfTrue="1">
      <formula>O8</formula>
    </cfRule>
    <cfRule type="expression" priority="51" dxfId="4" stopIfTrue="1">
      <formula>$F$5=6</formula>
    </cfRule>
  </conditionalFormatting>
  <conditionalFormatting sqref="I14">
    <cfRule type="cellIs" priority="52" dxfId="3" operator="notEqual" stopIfTrue="1">
      <formula>N8</formula>
    </cfRule>
    <cfRule type="expression" priority="53" dxfId="4" stopIfTrue="1">
      <formula>$F$5=6</formula>
    </cfRule>
  </conditionalFormatting>
  <conditionalFormatting sqref="L10">
    <cfRule type="cellIs" priority="54" dxfId="3" operator="notEqual" stopIfTrue="1">
      <formula>K12</formula>
    </cfRule>
    <cfRule type="expression" priority="55" dxfId="4" stopIfTrue="1">
      <formula>$F$5=6</formula>
    </cfRule>
  </conditionalFormatting>
  <conditionalFormatting sqref="M10">
    <cfRule type="cellIs" priority="56" dxfId="3" operator="notEqual" stopIfTrue="1">
      <formula>J12</formula>
    </cfRule>
    <cfRule type="expression" priority="57" dxfId="4" stopIfTrue="1">
      <formula>$F$5=6</formula>
    </cfRule>
  </conditionalFormatting>
  <conditionalFormatting sqref="J12">
    <cfRule type="cellIs" priority="58" dxfId="3" operator="notEqual" stopIfTrue="1">
      <formula>M10</formula>
    </cfRule>
    <cfRule type="expression" priority="59" dxfId="4" stopIfTrue="1">
      <formula>$F$5=6</formula>
    </cfRule>
  </conditionalFormatting>
  <conditionalFormatting sqref="R6">
    <cfRule type="cellIs" priority="60" dxfId="3" operator="notEqual" stopIfTrue="1">
      <formula>G18</formula>
    </cfRule>
    <cfRule type="expression" priority="61" dxfId="4" stopIfTrue="1">
      <formula>$F$5=7</formula>
    </cfRule>
  </conditionalFormatting>
  <conditionalFormatting sqref="S6">
    <cfRule type="cellIs" priority="62" dxfId="3" operator="notEqual" stopIfTrue="1">
      <formula>F18</formula>
    </cfRule>
    <cfRule type="expression" priority="63" dxfId="4" stopIfTrue="1">
      <formula>$F$5=7</formula>
    </cfRule>
  </conditionalFormatting>
  <conditionalFormatting sqref="F18">
    <cfRule type="cellIs" priority="64" dxfId="3" operator="notEqual" stopIfTrue="1">
      <formula>S6</formula>
    </cfRule>
    <cfRule type="expression" priority="65" dxfId="4" stopIfTrue="1">
      <formula>$F$5=7</formula>
    </cfRule>
  </conditionalFormatting>
  <conditionalFormatting sqref="G18">
    <cfRule type="cellIs" priority="66" dxfId="3" operator="notEqual" stopIfTrue="1">
      <formula>R6</formula>
    </cfRule>
    <cfRule type="expression" priority="67" dxfId="4" stopIfTrue="1">
      <formula>$F$5=7</formula>
    </cfRule>
  </conditionalFormatting>
  <conditionalFormatting sqref="N10">
    <cfRule type="cellIs" priority="68" dxfId="3" operator="notEqual" stopIfTrue="1">
      <formula>K14</formula>
    </cfRule>
    <cfRule type="expression" priority="69" dxfId="4" stopIfTrue="1">
      <formula>$F$5=7</formula>
    </cfRule>
  </conditionalFormatting>
  <conditionalFormatting sqref="O10">
    <cfRule type="cellIs" priority="70" dxfId="3" operator="notEqual" stopIfTrue="1">
      <formula>J14</formula>
    </cfRule>
    <cfRule type="expression" priority="71" dxfId="4" stopIfTrue="1">
      <formula>$F$5=7</formula>
    </cfRule>
  </conditionalFormatting>
  <conditionalFormatting sqref="J14">
    <cfRule type="cellIs" priority="72" dxfId="3" operator="notEqual" stopIfTrue="1">
      <formula>O10</formula>
    </cfRule>
    <cfRule type="expression" priority="73" dxfId="4" stopIfTrue="1">
      <formula>$F$5=7</formula>
    </cfRule>
  </conditionalFormatting>
  <conditionalFormatting sqref="K14">
    <cfRule type="cellIs" priority="74" dxfId="3" operator="notEqual" stopIfTrue="1">
      <formula>N10</formula>
    </cfRule>
    <cfRule type="expression" priority="75" dxfId="4" stopIfTrue="1">
      <formula>$F$5=7</formula>
    </cfRule>
  </conditionalFormatting>
  <conditionalFormatting sqref="H16">
    <cfRule type="cellIs" priority="76" dxfId="3" operator="notEqual" stopIfTrue="1">
      <formula>Q8</formula>
    </cfRule>
    <cfRule type="expression" priority="77" dxfId="4" stopIfTrue="1">
      <formula>$F$5=7</formula>
    </cfRule>
  </conditionalFormatting>
  <conditionalFormatting sqref="I16">
    <cfRule type="cellIs" priority="78" dxfId="3" operator="notEqual" stopIfTrue="1">
      <formula>P8</formula>
    </cfRule>
    <cfRule type="expression" priority="79" dxfId="4" stopIfTrue="1">
      <formula>$F$5=7</formula>
    </cfRule>
  </conditionalFormatting>
  <conditionalFormatting sqref="P8">
    <cfRule type="cellIs" priority="80" dxfId="3" operator="notEqual" stopIfTrue="1">
      <formula>I16</formula>
    </cfRule>
    <cfRule type="expression" priority="81" dxfId="4" stopIfTrue="1">
      <formula>$F$5=7</formula>
    </cfRule>
  </conditionalFormatting>
  <conditionalFormatting sqref="Q8">
    <cfRule type="cellIs" priority="82" dxfId="3" operator="notEqual" stopIfTrue="1">
      <formula>H16</formula>
    </cfRule>
    <cfRule type="expression" priority="83" dxfId="4" stopIfTrue="1">
      <formula>$F$5=7</formula>
    </cfRule>
  </conditionalFormatting>
  <conditionalFormatting sqref="N12">
    <cfRule type="cellIs" priority="84" dxfId="3" operator="notEqual" stopIfTrue="1">
      <formula>M14</formula>
    </cfRule>
    <cfRule type="expression" priority="85" dxfId="4" stopIfTrue="1">
      <formula>$F$5=8</formula>
    </cfRule>
  </conditionalFormatting>
  <conditionalFormatting sqref="O12">
    <cfRule type="cellIs" priority="86" dxfId="3" operator="notEqual" stopIfTrue="1">
      <formula>L14</formula>
    </cfRule>
    <cfRule type="expression" priority="87" dxfId="4" stopIfTrue="1">
      <formula>$F$5=8</formula>
    </cfRule>
  </conditionalFormatting>
  <conditionalFormatting sqref="T6">
    <cfRule type="cellIs" priority="88" dxfId="3" operator="notEqual" stopIfTrue="1">
      <formula>G20</formula>
    </cfRule>
    <cfRule type="expression" priority="89" dxfId="4" stopIfTrue="1">
      <formula>$F$5=8</formula>
    </cfRule>
  </conditionalFormatting>
  <conditionalFormatting sqref="U6">
    <cfRule type="cellIs" priority="90" dxfId="3" operator="notEqual" stopIfTrue="1">
      <formula>F20</formula>
    </cfRule>
    <cfRule type="expression" priority="91" dxfId="4" stopIfTrue="1">
      <formula>$F$5=8</formula>
    </cfRule>
  </conditionalFormatting>
  <conditionalFormatting sqref="R8">
    <cfRule type="cellIs" priority="92" dxfId="3" operator="notEqual" stopIfTrue="1">
      <formula>I18</formula>
    </cfRule>
    <cfRule type="expression" priority="93" dxfId="4" stopIfTrue="1">
      <formula>$F$5=8</formula>
    </cfRule>
  </conditionalFormatting>
  <conditionalFormatting sqref="S8">
    <cfRule type="cellIs" priority="94" dxfId="3" operator="notEqual" stopIfTrue="1">
      <formula>H18</formula>
    </cfRule>
    <cfRule type="expression" priority="95" dxfId="4" stopIfTrue="1">
      <formula>$F$5=8</formula>
    </cfRule>
  </conditionalFormatting>
  <conditionalFormatting sqref="H18">
    <cfRule type="cellIs" priority="96" dxfId="3" operator="notEqual" stopIfTrue="1">
      <formula>S8</formula>
    </cfRule>
    <cfRule type="expression" priority="97" dxfId="4" stopIfTrue="1">
      <formula>$F$5=8</formula>
    </cfRule>
  </conditionalFormatting>
  <conditionalFormatting sqref="I18">
    <cfRule type="cellIs" priority="98" dxfId="3" operator="notEqual" stopIfTrue="1">
      <formula>R8</formula>
    </cfRule>
    <cfRule type="expression" priority="99" dxfId="4" stopIfTrue="1">
      <formula>$F$5=8</formula>
    </cfRule>
  </conditionalFormatting>
  <conditionalFormatting sqref="P10 AF26">
    <cfRule type="cellIs" priority="100" dxfId="3" operator="notEqual" stopIfTrue="1">
      <formula>K16</formula>
    </cfRule>
    <cfRule type="expression" priority="101" dxfId="4" stopIfTrue="1">
      <formula>$F$5=8</formula>
    </cfRule>
  </conditionalFormatting>
  <conditionalFormatting sqref="Q10 AG26">
    <cfRule type="cellIs" priority="102" dxfId="3" operator="notEqual" stopIfTrue="1">
      <formula>J16</formula>
    </cfRule>
    <cfRule type="expression" priority="103" dxfId="4" stopIfTrue="1">
      <formula>$F$5=8</formula>
    </cfRule>
  </conditionalFormatting>
  <conditionalFormatting sqref="J16 Z32">
    <cfRule type="cellIs" priority="104" dxfId="3" operator="notEqual" stopIfTrue="1">
      <formula>Q10</formula>
    </cfRule>
    <cfRule type="expression" priority="105" dxfId="4" stopIfTrue="1">
      <formula>$F$5=8</formula>
    </cfRule>
  </conditionalFormatting>
  <conditionalFormatting sqref="K16 AA32">
    <cfRule type="cellIs" priority="106" dxfId="3" operator="notEqual" stopIfTrue="1">
      <formula>P10</formula>
    </cfRule>
    <cfRule type="expression" priority="107" dxfId="4" stopIfTrue="1">
      <formula>$F$5=8</formula>
    </cfRule>
  </conditionalFormatting>
  <conditionalFormatting sqref="L16">
    <cfRule type="cellIs" priority="108" dxfId="3" operator="notEqual" stopIfTrue="1">
      <formula>Q12</formula>
    </cfRule>
    <cfRule type="expression" priority="109" dxfId="4" stopIfTrue="1">
      <formula>$F$5=9</formula>
    </cfRule>
  </conditionalFormatting>
  <conditionalFormatting sqref="M16">
    <cfRule type="cellIs" priority="110" dxfId="3" operator="notEqual" stopIfTrue="1">
      <formula>P12</formula>
    </cfRule>
    <cfRule type="expression" priority="111" dxfId="4" stopIfTrue="1">
      <formula>$F$5=9</formula>
    </cfRule>
  </conditionalFormatting>
  <conditionalFormatting sqref="P12">
    <cfRule type="cellIs" priority="112" dxfId="3" operator="notEqual" stopIfTrue="1">
      <formula>M16</formula>
    </cfRule>
    <cfRule type="expression" priority="113" dxfId="4" stopIfTrue="1">
      <formula>$F$5=9</formula>
    </cfRule>
  </conditionalFormatting>
  <conditionalFormatting sqref="Q12">
    <cfRule type="cellIs" priority="114" dxfId="3" operator="notEqual" stopIfTrue="1">
      <formula>L16</formula>
    </cfRule>
    <cfRule type="expression" priority="115" dxfId="4" stopIfTrue="1">
      <formula>$F$5=9</formula>
    </cfRule>
  </conditionalFormatting>
  <conditionalFormatting sqref="J18">
    <cfRule type="cellIs" priority="116" dxfId="3" operator="notEqual" stopIfTrue="1">
      <formula>S10</formula>
    </cfRule>
    <cfRule type="expression" priority="117" dxfId="4" stopIfTrue="1">
      <formula>$F$5=9</formula>
    </cfRule>
  </conditionalFormatting>
  <conditionalFormatting sqref="K18">
    <cfRule type="cellIs" priority="118" dxfId="3" operator="notEqual" stopIfTrue="1">
      <formula>R10</formula>
    </cfRule>
    <cfRule type="expression" priority="119" dxfId="4" stopIfTrue="1">
      <formula>$F$5=9</formula>
    </cfRule>
  </conditionalFormatting>
  <conditionalFormatting sqref="R10">
    <cfRule type="cellIs" priority="120" dxfId="3" operator="notEqual" stopIfTrue="1">
      <formula>K18</formula>
    </cfRule>
    <cfRule type="expression" priority="121" dxfId="4" stopIfTrue="1">
      <formula>$F$5=9</formula>
    </cfRule>
  </conditionalFormatting>
  <conditionalFormatting sqref="S10">
    <cfRule type="cellIs" priority="122" dxfId="3" operator="notEqual" stopIfTrue="1">
      <formula>J18</formula>
    </cfRule>
    <cfRule type="expression" priority="123" dxfId="4" stopIfTrue="1">
      <formula>$F$5=9</formula>
    </cfRule>
  </conditionalFormatting>
  <conditionalFormatting sqref="H20">
    <cfRule type="cellIs" priority="124" dxfId="3" operator="notEqual" stopIfTrue="1">
      <formula>U8</formula>
    </cfRule>
    <cfRule type="expression" priority="125" dxfId="4" stopIfTrue="1">
      <formula>$F$5=9</formula>
    </cfRule>
  </conditionalFormatting>
  <conditionalFormatting sqref="I20">
    <cfRule type="cellIs" priority="126" dxfId="3" operator="notEqual" stopIfTrue="1">
      <formula>T8</formula>
    </cfRule>
    <cfRule type="expression" priority="127" dxfId="4" stopIfTrue="1">
      <formula>$F$5=9</formula>
    </cfRule>
  </conditionalFormatting>
  <conditionalFormatting sqref="T8">
    <cfRule type="cellIs" priority="128" dxfId="3" operator="notEqual" stopIfTrue="1">
      <formula>I20</formula>
    </cfRule>
    <cfRule type="expression" priority="129" dxfId="4" stopIfTrue="1">
      <formula>$F$5=9</formula>
    </cfRule>
  </conditionalFormatting>
  <conditionalFormatting sqref="U8">
    <cfRule type="cellIs" priority="130" dxfId="3" operator="notEqual" stopIfTrue="1">
      <formula>H20</formula>
    </cfRule>
    <cfRule type="expression" priority="131" dxfId="4" stopIfTrue="1">
      <formula>$F$5=9</formula>
    </cfRule>
  </conditionalFormatting>
  <conditionalFormatting sqref="F22">
    <cfRule type="cellIs" priority="132" dxfId="3" operator="notEqual" stopIfTrue="1">
      <formula>W6</formula>
    </cfRule>
    <cfRule type="expression" priority="133" dxfId="4" stopIfTrue="1">
      <formula>$F$5=9</formula>
    </cfRule>
  </conditionalFormatting>
  <conditionalFormatting sqref="G22">
    <cfRule type="cellIs" priority="134" dxfId="3" operator="notEqual" stopIfTrue="1">
      <formula>V6</formula>
    </cfRule>
    <cfRule type="expression" priority="135" dxfId="4" stopIfTrue="1">
      <formula>$F$5=9</formula>
    </cfRule>
  </conditionalFormatting>
  <conditionalFormatting sqref="V6">
    <cfRule type="cellIs" priority="136" dxfId="3" operator="notEqual" stopIfTrue="1">
      <formula>G22</formula>
    </cfRule>
    <cfRule type="expression" priority="137" dxfId="4" stopIfTrue="1">
      <formula>$F$5=9</formula>
    </cfRule>
  </conditionalFormatting>
  <conditionalFormatting sqref="W6">
    <cfRule type="cellIs" priority="138" dxfId="3" operator="notEqual" stopIfTrue="1">
      <formula>F22</formula>
    </cfRule>
    <cfRule type="expression" priority="139" dxfId="4" stopIfTrue="1">
      <formula>$F$5=9</formula>
    </cfRule>
  </conditionalFormatting>
  <conditionalFormatting sqref="G20">
    <cfRule type="cellIs" priority="140" dxfId="3" operator="notEqual" stopIfTrue="1">
      <formula>T6</formula>
    </cfRule>
    <cfRule type="expression" priority="141" dxfId="4" stopIfTrue="1">
      <formula>$F$5=8</formula>
    </cfRule>
  </conditionalFormatting>
  <conditionalFormatting sqref="I10">
    <cfRule type="cellIs" priority="142" dxfId="3" operator="notEqual" stopIfTrue="1">
      <formula>J8</formula>
    </cfRule>
    <cfRule type="expression" priority="143" dxfId="4" stopIfTrue="1">
      <formula>$F$5=4</formula>
    </cfRule>
  </conditionalFormatting>
  <conditionalFormatting sqref="K12">
    <cfRule type="cellIs" priority="144" dxfId="3" operator="notEqual" stopIfTrue="1">
      <formula>L10</formula>
    </cfRule>
    <cfRule type="expression" priority="145" dxfId="4" stopIfTrue="1">
      <formula>$F$5=6</formula>
    </cfRule>
  </conditionalFormatting>
  <conditionalFormatting sqref="M14">
    <cfRule type="cellIs" priority="146" dxfId="3" operator="notEqual" stopIfTrue="1">
      <formula>N12</formula>
    </cfRule>
    <cfRule type="expression" priority="147" dxfId="4" stopIfTrue="1">
      <formula>$F$5=8</formula>
    </cfRule>
  </conditionalFormatting>
  <conditionalFormatting sqref="AD8">
    <cfRule type="cellIs" priority="148" dxfId="3" operator="notEqual" stopIfTrue="1">
      <formula>I30</formula>
    </cfRule>
    <cfRule type="expression" priority="149" dxfId="4" stopIfTrue="1">
      <formula>$F$5=1</formula>
    </cfRule>
  </conditionalFormatting>
  <conditionalFormatting sqref="AE8">
    <cfRule type="cellIs" priority="150" dxfId="3" operator="notEqual" stopIfTrue="1">
      <formula>H30</formula>
    </cfRule>
    <cfRule type="expression" priority="151" dxfId="4" stopIfTrue="1">
      <formula>$F$5=1</formula>
    </cfRule>
  </conditionalFormatting>
  <conditionalFormatting sqref="F10">
    <cfRule type="cellIs" priority="152" dxfId="3" operator="notEqual" stopIfTrue="1">
      <formula>K6</formula>
    </cfRule>
    <cfRule type="expression" priority="153" dxfId="4" stopIfTrue="1">
      <formula>$F$5=3</formula>
    </cfRule>
  </conditionalFormatting>
  <conditionalFormatting sqref="L6">
    <cfRule type="cellIs" priority="154" dxfId="3" operator="notEqual" stopIfTrue="1">
      <formula>G12</formula>
    </cfRule>
    <cfRule type="expression" priority="155" dxfId="4" stopIfTrue="1">
      <formula>$F$5=4</formula>
    </cfRule>
  </conditionalFormatting>
  <conditionalFormatting sqref="J8">
    <cfRule type="cellIs" priority="156" dxfId="3" operator="notEqual" stopIfTrue="1">
      <formula>I10</formula>
    </cfRule>
    <cfRule type="expression" priority="157" dxfId="4" stopIfTrue="1">
      <formula>$F$5=4</formula>
    </cfRule>
  </conditionalFormatting>
  <conditionalFormatting sqref="AB24">
    <cfRule type="cellIs" priority="158" dxfId="3" operator="notEqual" stopIfTrue="1">
      <formula>Y28</formula>
    </cfRule>
    <cfRule type="expression" priority="159" dxfId="4" stopIfTrue="1">
      <formula>$F$5=8</formula>
    </cfRule>
  </conditionalFormatting>
  <conditionalFormatting sqref="AC24">
    <cfRule type="cellIs" priority="160" dxfId="3" operator="notEqual" stopIfTrue="1">
      <formula>X28</formula>
    </cfRule>
    <cfRule type="expression" priority="161" dxfId="4" stopIfTrue="1">
      <formula>$F$5=8</formula>
    </cfRule>
  </conditionalFormatting>
  <conditionalFormatting sqref="X28">
    <cfRule type="cellIs" priority="162" dxfId="3" operator="notEqual" stopIfTrue="1">
      <formula>AC24</formula>
    </cfRule>
    <cfRule type="expression" priority="163" dxfId="4" stopIfTrue="1">
      <formula>$F$5=8</formula>
    </cfRule>
  </conditionalFormatting>
  <conditionalFormatting sqref="Y28">
    <cfRule type="cellIs" priority="164" dxfId="3" operator="notEqual" stopIfTrue="1">
      <formula>AB24</formula>
    </cfRule>
    <cfRule type="expression" priority="165" dxfId="4" stopIfTrue="1">
      <formula>$F$5=8</formula>
    </cfRule>
  </conditionalFormatting>
  <conditionalFormatting sqref="P14">
    <cfRule type="cellIs" priority="166" dxfId="3" operator="notEqual" stopIfTrue="1">
      <formula>O16</formula>
    </cfRule>
    <cfRule type="expression" priority="167" dxfId="4" stopIfTrue="1">
      <formula>$F$5=10</formula>
    </cfRule>
  </conditionalFormatting>
  <conditionalFormatting sqref="Q14">
    <cfRule type="cellIs" priority="168" dxfId="3" operator="notEqual" stopIfTrue="1">
      <formula>N16</formula>
    </cfRule>
    <cfRule type="expression" priority="169" dxfId="4" stopIfTrue="1">
      <formula>$F$5=10</formula>
    </cfRule>
  </conditionalFormatting>
  <conditionalFormatting sqref="N16">
    <cfRule type="cellIs" priority="170" dxfId="3" operator="notEqual" stopIfTrue="1">
      <formula>Q14</formula>
    </cfRule>
    <cfRule type="expression" priority="171" dxfId="4" stopIfTrue="1">
      <formula>$F$5=10</formula>
    </cfRule>
  </conditionalFormatting>
  <conditionalFormatting sqref="O16">
    <cfRule type="cellIs" priority="172" dxfId="3" operator="notEqual" stopIfTrue="1">
      <formula>P14</formula>
    </cfRule>
    <cfRule type="expression" priority="173" dxfId="4" stopIfTrue="1">
      <formula>$F$5=10</formula>
    </cfRule>
  </conditionalFormatting>
  <conditionalFormatting sqref="X6">
    <cfRule type="cellIs" priority="174" dxfId="3" operator="notEqual" stopIfTrue="1">
      <formula>G24</formula>
    </cfRule>
    <cfRule type="expression" priority="175" dxfId="4" stopIfTrue="1">
      <formula>$F$5=10</formula>
    </cfRule>
  </conditionalFormatting>
  <conditionalFormatting sqref="Y6">
    <cfRule type="cellIs" priority="176" dxfId="3" operator="notEqual" stopIfTrue="1">
      <formula>F24</formula>
    </cfRule>
    <cfRule type="expression" priority="177" dxfId="4" stopIfTrue="1">
      <formula>$F$5=10</formula>
    </cfRule>
  </conditionalFormatting>
  <conditionalFormatting sqref="F24">
    <cfRule type="cellIs" priority="178" dxfId="3" operator="notEqual" stopIfTrue="1">
      <formula>Y6</formula>
    </cfRule>
    <cfRule type="expression" priority="179" dxfId="4" stopIfTrue="1">
      <formula>$F$5=10</formula>
    </cfRule>
  </conditionalFormatting>
  <conditionalFormatting sqref="V8">
    <cfRule type="cellIs" priority="180" dxfId="3" operator="notEqual" stopIfTrue="1">
      <formula>I22</formula>
    </cfRule>
    <cfRule type="expression" priority="181" dxfId="4" stopIfTrue="1">
      <formula>$F$5=10</formula>
    </cfRule>
  </conditionalFormatting>
  <conditionalFormatting sqref="W8">
    <cfRule type="cellIs" priority="182" dxfId="3" operator="notEqual" stopIfTrue="1">
      <formula>H22</formula>
    </cfRule>
    <cfRule type="expression" priority="183" dxfId="4" stopIfTrue="1">
      <formula>$F$5=10</formula>
    </cfRule>
  </conditionalFormatting>
  <conditionalFormatting sqref="H22">
    <cfRule type="cellIs" priority="184" dxfId="3" operator="notEqual" stopIfTrue="1">
      <formula>W8</formula>
    </cfRule>
    <cfRule type="expression" priority="185" dxfId="4" stopIfTrue="1">
      <formula>$F$5=10</formula>
    </cfRule>
  </conditionalFormatting>
  <conditionalFormatting sqref="I22">
    <cfRule type="cellIs" priority="186" dxfId="3" operator="notEqual" stopIfTrue="1">
      <formula>V8</formula>
    </cfRule>
    <cfRule type="expression" priority="187" dxfId="4" stopIfTrue="1">
      <formula>$F$5=10</formula>
    </cfRule>
  </conditionalFormatting>
  <conditionalFormatting sqref="T10">
    <cfRule type="cellIs" priority="188" dxfId="3" operator="notEqual" stopIfTrue="1">
      <formula>K20</formula>
    </cfRule>
    <cfRule type="expression" priority="189" dxfId="4" stopIfTrue="1">
      <formula>$F$5=10</formula>
    </cfRule>
  </conditionalFormatting>
  <conditionalFormatting sqref="U10">
    <cfRule type="cellIs" priority="190" dxfId="3" operator="notEqual" stopIfTrue="1">
      <formula>J20</formula>
    </cfRule>
    <cfRule type="expression" priority="191" dxfId="4" stopIfTrue="1">
      <formula>$F$5=10</formula>
    </cfRule>
  </conditionalFormatting>
  <conditionalFormatting sqref="J20">
    <cfRule type="cellIs" priority="192" dxfId="3" operator="notEqual" stopIfTrue="1">
      <formula>U10</formula>
    </cfRule>
    <cfRule type="expression" priority="193" dxfId="4" stopIfTrue="1">
      <formula>$F$5=10</formula>
    </cfRule>
  </conditionalFormatting>
  <conditionalFormatting sqref="K20">
    <cfRule type="cellIs" priority="194" dxfId="3" operator="notEqual" stopIfTrue="1">
      <formula>T10</formula>
    </cfRule>
    <cfRule type="expression" priority="195" dxfId="4" stopIfTrue="1">
      <formula>$F$5=10</formula>
    </cfRule>
  </conditionalFormatting>
  <conditionalFormatting sqref="R12">
    <cfRule type="cellIs" priority="196" dxfId="3" operator="notEqual" stopIfTrue="1">
      <formula>M18</formula>
    </cfRule>
    <cfRule type="expression" priority="197" dxfId="4" stopIfTrue="1">
      <formula>$F$5=10</formula>
    </cfRule>
  </conditionalFormatting>
  <conditionalFormatting sqref="S12">
    <cfRule type="cellIs" priority="198" dxfId="3" operator="notEqual" stopIfTrue="1">
      <formula>L18</formula>
    </cfRule>
    <cfRule type="expression" priority="199" dxfId="4" stopIfTrue="1">
      <formula>$F$5=10</formula>
    </cfRule>
  </conditionalFormatting>
  <conditionalFormatting sqref="L18">
    <cfRule type="cellIs" priority="200" dxfId="3" operator="notEqual" stopIfTrue="1">
      <formula>S12</formula>
    </cfRule>
    <cfRule type="expression" priority="201" dxfId="4" stopIfTrue="1">
      <formula>$F$5=10</formula>
    </cfRule>
  </conditionalFormatting>
  <conditionalFormatting sqref="M18">
    <cfRule type="cellIs" priority="202" dxfId="3" operator="notEqual" stopIfTrue="1">
      <formula>R12</formula>
    </cfRule>
    <cfRule type="expression" priority="203" dxfId="4" stopIfTrue="1">
      <formula>$F$5=10</formula>
    </cfRule>
  </conditionalFormatting>
  <conditionalFormatting sqref="V10">
    <cfRule type="cellIs" priority="204" dxfId="3" operator="notEqual" stopIfTrue="1">
      <formula>K22</formula>
    </cfRule>
    <cfRule type="expression" priority="205" dxfId="4" stopIfTrue="1">
      <formula>$F$5=11</formula>
    </cfRule>
  </conditionalFormatting>
  <conditionalFormatting sqref="J22">
    <cfRule type="cellIs" priority="206" dxfId="3" operator="notEqual" stopIfTrue="1">
      <formula>W10</formula>
    </cfRule>
    <cfRule type="expression" priority="207" dxfId="4" stopIfTrue="1">
      <formula>$F$5=11</formula>
    </cfRule>
  </conditionalFormatting>
  <conditionalFormatting sqref="K22">
    <cfRule type="cellIs" priority="208" dxfId="3" operator="notEqual" stopIfTrue="1">
      <formula>V10</formula>
    </cfRule>
    <cfRule type="expression" priority="209" dxfId="4" stopIfTrue="1">
      <formula>$F$5=11</formula>
    </cfRule>
  </conditionalFormatting>
  <conditionalFormatting sqref="R14">
    <cfRule type="cellIs" priority="210" dxfId="3" operator="notEqual" stopIfTrue="1">
      <formula>O18</formula>
    </cfRule>
    <cfRule type="expression" priority="211" dxfId="4" stopIfTrue="1">
      <formula>$F$5=11</formula>
    </cfRule>
  </conditionalFormatting>
  <conditionalFormatting sqref="S14">
    <cfRule type="cellIs" priority="212" dxfId="3" operator="notEqual" stopIfTrue="1">
      <formula>N18</formula>
    </cfRule>
    <cfRule type="expression" priority="213" dxfId="4" stopIfTrue="1">
      <formula>$F$5=11</formula>
    </cfRule>
  </conditionalFormatting>
  <conditionalFormatting sqref="N18">
    <cfRule type="cellIs" priority="214" dxfId="3" operator="notEqual" stopIfTrue="1">
      <formula>S14</formula>
    </cfRule>
    <cfRule type="expression" priority="215" dxfId="4" stopIfTrue="1">
      <formula>$F$5=11</formula>
    </cfRule>
  </conditionalFormatting>
  <conditionalFormatting sqref="O18">
    <cfRule type="cellIs" priority="216" dxfId="3" operator="notEqual" stopIfTrue="1">
      <formula>R14</formula>
    </cfRule>
    <cfRule type="expression" priority="217" dxfId="4" stopIfTrue="1">
      <formula>$F$5=11</formula>
    </cfRule>
  </conditionalFormatting>
  <conditionalFormatting sqref="T12">
    <cfRule type="cellIs" priority="218" dxfId="3" operator="notEqual" stopIfTrue="1">
      <formula>M20</formula>
    </cfRule>
    <cfRule type="expression" priority="219" dxfId="4" stopIfTrue="1">
      <formula>$F$5=11</formula>
    </cfRule>
  </conditionalFormatting>
  <conditionalFormatting sqref="U12">
    <cfRule type="cellIs" priority="220" dxfId="3" operator="notEqual" stopIfTrue="1">
      <formula>L20</formula>
    </cfRule>
    <cfRule type="expression" priority="221" dxfId="4" stopIfTrue="1">
      <formula>$F$5=11</formula>
    </cfRule>
  </conditionalFormatting>
  <conditionalFormatting sqref="L20">
    <cfRule type="cellIs" priority="222" dxfId="3" operator="notEqual" stopIfTrue="1">
      <formula>U12</formula>
    </cfRule>
    <cfRule type="expression" priority="223" dxfId="4" stopIfTrue="1">
      <formula>$F$5=11</formula>
    </cfRule>
  </conditionalFormatting>
  <conditionalFormatting sqref="M20">
    <cfRule type="cellIs" priority="224" dxfId="3" operator="notEqual" stopIfTrue="1">
      <formula>T12</formula>
    </cfRule>
    <cfRule type="expression" priority="225" dxfId="4" stopIfTrue="1">
      <formula>$F$5=11</formula>
    </cfRule>
  </conditionalFormatting>
  <conditionalFormatting sqref="W10">
    <cfRule type="cellIs" priority="226" dxfId="3" operator="notEqual" stopIfTrue="1">
      <formula>J22</formula>
    </cfRule>
    <cfRule type="expression" priority="227" dxfId="4" stopIfTrue="1">
      <formula>$F$5=11</formula>
    </cfRule>
  </conditionalFormatting>
  <conditionalFormatting sqref="H24 P32">
    <cfRule type="cellIs" priority="228" dxfId="3" operator="notEqual" stopIfTrue="1">
      <formula>Y8</formula>
    </cfRule>
    <cfRule type="expression" priority="229" dxfId="4" stopIfTrue="1">
      <formula>$F$5=11</formula>
    </cfRule>
  </conditionalFormatting>
  <conditionalFormatting sqref="I24 Q32">
    <cfRule type="cellIs" priority="230" dxfId="3" operator="notEqual" stopIfTrue="1">
      <formula>X8</formula>
    </cfRule>
    <cfRule type="expression" priority="231" dxfId="4" stopIfTrue="1">
      <formula>$F$5=11</formula>
    </cfRule>
  </conditionalFormatting>
  <conditionalFormatting sqref="X8 AF16">
    <cfRule type="cellIs" priority="232" dxfId="3" operator="notEqual" stopIfTrue="1">
      <formula>I24</formula>
    </cfRule>
    <cfRule type="expression" priority="233" dxfId="4" stopIfTrue="1">
      <formula>$F$5=11</formula>
    </cfRule>
  </conditionalFormatting>
  <conditionalFormatting sqref="Y8 AG16">
    <cfRule type="cellIs" priority="234" dxfId="3" operator="notEqual" stopIfTrue="1">
      <formula>H24</formula>
    </cfRule>
    <cfRule type="expression" priority="235" dxfId="4" stopIfTrue="1">
      <formula>$F$5=11</formula>
    </cfRule>
  </conditionalFormatting>
  <conditionalFormatting sqref="Z6">
    <cfRule type="cellIs" priority="236" dxfId="3" operator="notEqual" stopIfTrue="1">
      <formula>G26</formula>
    </cfRule>
    <cfRule type="expression" priority="237" dxfId="4" stopIfTrue="1">
      <formula>$F$5=11</formula>
    </cfRule>
  </conditionalFormatting>
  <conditionalFormatting sqref="AA6">
    <cfRule type="cellIs" priority="238" dxfId="3" operator="notEqual" stopIfTrue="1">
      <formula>F26</formula>
    </cfRule>
    <cfRule type="expression" priority="239" dxfId="4" stopIfTrue="1">
      <formula>$F$5=11</formula>
    </cfRule>
  </conditionalFormatting>
  <conditionalFormatting sqref="F26">
    <cfRule type="cellIs" priority="240" dxfId="3" operator="notEqual" stopIfTrue="1">
      <formula>AA6</formula>
    </cfRule>
    <cfRule type="expression" priority="241" dxfId="4" stopIfTrue="1">
      <formula>$F$5=11</formula>
    </cfRule>
  </conditionalFormatting>
  <conditionalFormatting sqref="G26">
    <cfRule type="cellIs" priority="242" dxfId="3" operator="notEqual" stopIfTrue="1">
      <formula>Z6</formula>
    </cfRule>
    <cfRule type="expression" priority="243" dxfId="4" stopIfTrue="1">
      <formula>$F$5=11</formula>
    </cfRule>
  </conditionalFormatting>
  <conditionalFormatting sqref="G32">
    <cfRule type="cellIs" priority="244" dxfId="3" operator="notEqual" stopIfTrue="1">
      <formula>AF6</formula>
    </cfRule>
    <cfRule type="expression" priority="245" dxfId="4" stopIfTrue="1">
      <formula>$F$5=1</formula>
    </cfRule>
  </conditionalFormatting>
  <conditionalFormatting sqref="F32">
    <cfRule type="cellIs" priority="246" dxfId="3" operator="notEqual" stopIfTrue="1">
      <formula>AG6</formula>
    </cfRule>
    <cfRule type="expression" priority="247" dxfId="4" stopIfTrue="1">
      <formula>$F$5=1</formula>
    </cfRule>
  </conditionalFormatting>
  <conditionalFormatting sqref="I32">
    <cfRule type="cellIs" priority="248" dxfId="3" operator="notEqual" stopIfTrue="1">
      <formula>AF8</formula>
    </cfRule>
    <cfRule type="expression" priority="249" dxfId="4" stopIfTrue="1">
      <formula>$F$5=3</formula>
    </cfRule>
  </conditionalFormatting>
  <conditionalFormatting sqref="H32">
    <cfRule type="cellIs" priority="250" dxfId="3" operator="notEqual" stopIfTrue="1">
      <formula>AG8</formula>
    </cfRule>
    <cfRule type="expression" priority="251" dxfId="4" stopIfTrue="1">
      <formula>$F$5=3</formula>
    </cfRule>
  </conditionalFormatting>
  <conditionalFormatting sqref="AF8">
    <cfRule type="cellIs" priority="252" dxfId="3" operator="notEqual" stopIfTrue="1">
      <formula>I32</formula>
    </cfRule>
    <cfRule type="expression" priority="253" dxfId="4" stopIfTrue="1">
      <formula>$F$5=3</formula>
    </cfRule>
  </conditionalFormatting>
  <conditionalFormatting sqref="AG8">
    <cfRule type="cellIs" priority="254" dxfId="3" operator="notEqual" stopIfTrue="1">
      <formula>H32</formula>
    </cfRule>
    <cfRule type="expression" priority="255" dxfId="4" stopIfTrue="1">
      <formula>$F$5=3</formula>
    </cfRule>
  </conditionalFormatting>
  <conditionalFormatting sqref="AF6">
    <cfRule type="cellIs" priority="256" dxfId="3" operator="notEqual" stopIfTrue="1">
      <formula>G32</formula>
    </cfRule>
    <cfRule type="expression" priority="257" dxfId="4" stopIfTrue="1">
      <formula>$F$5=1</formula>
    </cfRule>
  </conditionalFormatting>
  <conditionalFormatting sqref="AG6">
    <cfRule type="cellIs" priority="258" dxfId="3" operator="notEqual" stopIfTrue="1">
      <formula>F32</formula>
    </cfRule>
    <cfRule type="expression" priority="259" dxfId="4" stopIfTrue="1">
      <formula>$F$5=1</formula>
    </cfRule>
  </conditionalFormatting>
  <conditionalFormatting sqref="I30">
    <cfRule type="cellIs" priority="260" dxfId="3" operator="notEqual" stopIfTrue="1">
      <formula>AD8</formula>
    </cfRule>
    <cfRule type="expression" priority="261" dxfId="4" stopIfTrue="1">
      <formula>$F$5=1</formula>
    </cfRule>
  </conditionalFormatting>
  <conditionalFormatting sqref="H30">
    <cfRule type="cellIs" priority="262" dxfId="3" operator="notEqual" stopIfTrue="1">
      <formula>AE8</formula>
    </cfRule>
    <cfRule type="expression" priority="263" dxfId="4" stopIfTrue="1">
      <formula>$F$5=1</formula>
    </cfRule>
  </conditionalFormatting>
  <conditionalFormatting sqref="AB10">
    <cfRule type="cellIs" priority="264" dxfId="3" operator="notEqual" stopIfTrue="1">
      <formula>K28</formula>
    </cfRule>
    <cfRule type="expression" priority="265" dxfId="4" stopIfTrue="1">
      <formula>$F$5=1</formula>
    </cfRule>
  </conditionalFormatting>
  <conditionalFormatting sqref="AC10">
    <cfRule type="cellIs" priority="266" dxfId="3" operator="notEqual" stopIfTrue="1">
      <formula>J28</formula>
    </cfRule>
    <cfRule type="expression" priority="267" dxfId="4" stopIfTrue="1">
      <formula>$F$5=1</formula>
    </cfRule>
  </conditionalFormatting>
  <conditionalFormatting sqref="J28">
    <cfRule type="cellIs" priority="268" dxfId="3" operator="notEqual" stopIfTrue="1">
      <formula>AC10</formula>
    </cfRule>
    <cfRule type="expression" priority="269" dxfId="4" stopIfTrue="1">
      <formula>$F$5=1</formula>
    </cfRule>
  </conditionalFormatting>
  <conditionalFormatting sqref="K28">
    <cfRule type="cellIs" priority="270" dxfId="3" operator="notEqual" stopIfTrue="1">
      <formula>AB10</formula>
    </cfRule>
    <cfRule type="expression" priority="271" dxfId="4" stopIfTrue="1">
      <formula>$F$5=1</formula>
    </cfRule>
  </conditionalFormatting>
  <conditionalFormatting sqref="L26">
    <cfRule type="cellIs" priority="272" dxfId="3" operator="notEqual" stopIfTrue="1">
      <formula>AA12</formula>
    </cfRule>
    <cfRule type="expression" priority="273" dxfId="4" stopIfTrue="1">
      <formula>$F$5=1</formula>
    </cfRule>
  </conditionalFormatting>
  <conditionalFormatting sqref="M26">
    <cfRule type="cellIs" priority="274" dxfId="3" operator="notEqual" stopIfTrue="1">
      <formula>Z12</formula>
    </cfRule>
    <cfRule type="expression" priority="275" dxfId="4" stopIfTrue="1">
      <formula>$F$5=1</formula>
    </cfRule>
  </conditionalFormatting>
  <conditionalFormatting sqref="N24">
    <cfRule type="cellIs" priority="276" dxfId="3" operator="notEqual" stopIfTrue="1">
      <formula>Y14</formula>
    </cfRule>
    <cfRule type="expression" priority="277" dxfId="4" stopIfTrue="1">
      <formula>$F$5=1</formula>
    </cfRule>
  </conditionalFormatting>
  <conditionalFormatting sqref="O24">
    <cfRule type="cellIs" priority="278" dxfId="3" operator="notEqual" stopIfTrue="1">
      <formula>X14</formula>
    </cfRule>
    <cfRule type="expression" priority="279" dxfId="4" stopIfTrue="1">
      <formula>$F$5=1</formula>
    </cfRule>
  </conditionalFormatting>
  <conditionalFormatting sqref="P22">
    <cfRule type="cellIs" priority="280" dxfId="3" operator="notEqual" stopIfTrue="1">
      <formula>W16</formula>
    </cfRule>
    <cfRule type="expression" priority="281" dxfId="4" stopIfTrue="1">
      <formula>$F$5=1</formula>
    </cfRule>
  </conditionalFormatting>
  <conditionalFormatting sqref="Q22">
    <cfRule type="cellIs" priority="282" dxfId="3" operator="notEqual" stopIfTrue="1">
      <formula>V16</formula>
    </cfRule>
    <cfRule type="expression" priority="283" dxfId="4" stopIfTrue="1">
      <formula>$F$5=1</formula>
    </cfRule>
  </conditionalFormatting>
  <conditionalFormatting sqref="R20">
    <cfRule type="cellIs" priority="284" dxfId="3" operator="notEqual" stopIfTrue="1">
      <formula>U18</formula>
    </cfRule>
    <cfRule type="expression" priority="285" dxfId="4" stopIfTrue="1">
      <formula>$F$5=1</formula>
    </cfRule>
  </conditionalFormatting>
  <conditionalFormatting sqref="S20">
    <cfRule type="cellIs" priority="286" dxfId="3" operator="notEqual" stopIfTrue="1">
      <formula>T18</formula>
    </cfRule>
    <cfRule type="expression" priority="287" dxfId="4" stopIfTrue="1">
      <formula>$F$5=1</formula>
    </cfRule>
  </conditionalFormatting>
  <conditionalFormatting sqref="T18">
    <cfRule type="cellIs" priority="288" dxfId="3" operator="notEqual" stopIfTrue="1">
      <formula>S20</formula>
    </cfRule>
    <cfRule type="expression" priority="289" dxfId="4" stopIfTrue="1">
      <formula>$F$5=1</formula>
    </cfRule>
  </conditionalFormatting>
  <conditionalFormatting sqref="U18">
    <cfRule type="cellIs" priority="290" dxfId="3" operator="notEqual" stopIfTrue="1">
      <formula>R20</formula>
    </cfRule>
    <cfRule type="expression" priority="291" dxfId="4" stopIfTrue="1">
      <formula>$F$5=1</formula>
    </cfRule>
  </conditionalFormatting>
  <conditionalFormatting sqref="V16">
    <cfRule type="cellIs" priority="292" dxfId="3" operator="notEqual" stopIfTrue="1">
      <formula>Q22</formula>
    </cfRule>
    <cfRule type="expression" priority="293" dxfId="4" stopIfTrue="1">
      <formula>$F$5=1</formula>
    </cfRule>
  </conditionalFormatting>
  <conditionalFormatting sqref="W16">
    <cfRule type="cellIs" priority="294" dxfId="3" operator="notEqual" stopIfTrue="1">
      <formula>P22</formula>
    </cfRule>
    <cfRule type="expression" priority="295" dxfId="4" stopIfTrue="1">
      <formula>$F$5=1</formula>
    </cfRule>
  </conditionalFormatting>
  <conditionalFormatting sqref="X14">
    <cfRule type="cellIs" priority="296" dxfId="3" operator="notEqual" stopIfTrue="1">
      <formula>O24</formula>
    </cfRule>
    <cfRule type="expression" priority="297" dxfId="4" stopIfTrue="1">
      <formula>$F$5=1</formula>
    </cfRule>
  </conditionalFormatting>
  <conditionalFormatting sqref="Y14">
    <cfRule type="cellIs" priority="298" dxfId="3" operator="notEqual" stopIfTrue="1">
      <formula>N24</formula>
    </cfRule>
    <cfRule type="expression" priority="299" dxfId="4" stopIfTrue="1">
      <formula>$F$5=1</formula>
    </cfRule>
  </conditionalFormatting>
  <conditionalFormatting sqref="AA12">
    <cfRule type="cellIs" priority="300" dxfId="3" operator="notEqual" stopIfTrue="1">
      <formula>L26</formula>
    </cfRule>
    <cfRule type="expression" priority="301" dxfId="4" stopIfTrue="1">
      <formula>$F$5=1</formula>
    </cfRule>
  </conditionalFormatting>
  <conditionalFormatting sqref="T32 N26">
    <cfRule type="cellIs" priority="302" dxfId="3" operator="notEqual" stopIfTrue="1">
      <formula>AA14</formula>
    </cfRule>
    <cfRule type="expression" priority="303" dxfId="4" stopIfTrue="1">
      <formula>$F$5=2</formula>
    </cfRule>
  </conditionalFormatting>
  <conditionalFormatting sqref="U32 O26">
    <cfRule type="cellIs" priority="304" dxfId="3" operator="notEqual" stopIfTrue="1">
      <formula>Z14</formula>
    </cfRule>
    <cfRule type="expression" priority="305" dxfId="4" stopIfTrue="1">
      <formula>$F$5=2</formula>
    </cfRule>
  </conditionalFormatting>
  <conditionalFormatting sqref="AF20 Z14">
    <cfRule type="cellIs" priority="306" dxfId="3" operator="notEqual" stopIfTrue="1">
      <formula>O26</formula>
    </cfRule>
    <cfRule type="expression" priority="307" dxfId="4" stopIfTrue="1">
      <formula>$F$5=2</formula>
    </cfRule>
  </conditionalFormatting>
  <conditionalFormatting sqref="AG20 AA14">
    <cfRule type="cellIs" priority="308" dxfId="3" operator="notEqual" stopIfTrue="1">
      <formula>N26</formula>
    </cfRule>
    <cfRule type="expression" priority="309" dxfId="4" stopIfTrue="1">
      <formula>$F$5=2</formula>
    </cfRule>
  </conditionalFormatting>
  <conditionalFormatting sqref="V18">
    <cfRule type="cellIs" priority="310" dxfId="3" operator="notEqual" stopIfTrue="1">
      <formula>S22</formula>
    </cfRule>
    <cfRule type="expression" priority="311" dxfId="4" stopIfTrue="1">
      <formula>$F$5=2</formula>
    </cfRule>
  </conditionalFormatting>
  <conditionalFormatting sqref="W18">
    <cfRule type="cellIs" priority="312" dxfId="3" operator="notEqual" stopIfTrue="1">
      <formula>R22</formula>
    </cfRule>
    <cfRule type="expression" priority="313" dxfId="4" stopIfTrue="1">
      <formula>$F$5=2</formula>
    </cfRule>
  </conditionalFormatting>
  <conditionalFormatting sqref="R22">
    <cfRule type="cellIs" priority="314" dxfId="3" operator="notEqual" stopIfTrue="1">
      <formula>W18</formula>
    </cfRule>
    <cfRule type="expression" priority="315" dxfId="4" stopIfTrue="1">
      <formula>$F$5=2</formula>
    </cfRule>
  </conditionalFormatting>
  <conditionalFormatting sqref="S22">
    <cfRule type="cellIs" priority="316" dxfId="3" operator="notEqual" stopIfTrue="1">
      <formula>V18</formula>
    </cfRule>
    <cfRule type="expression" priority="317" dxfId="4" stopIfTrue="1">
      <formula>$F$5=2</formula>
    </cfRule>
  </conditionalFormatting>
  <conditionalFormatting sqref="P24">
    <cfRule type="cellIs" priority="318" dxfId="3" operator="notEqual" stopIfTrue="1">
      <formula>Y16</formula>
    </cfRule>
    <cfRule type="expression" priority="319" dxfId="4" stopIfTrue="1">
      <formula>$F$5=2</formula>
    </cfRule>
  </conditionalFormatting>
  <conditionalFormatting sqref="Q24">
    <cfRule type="cellIs" priority="320" dxfId="3" operator="notEqual" stopIfTrue="1">
      <formula>X16</formula>
    </cfRule>
    <cfRule type="expression" priority="321" dxfId="4" stopIfTrue="1">
      <formula>$F$5=2</formula>
    </cfRule>
  </conditionalFormatting>
  <conditionalFormatting sqref="X16">
    <cfRule type="cellIs" priority="322" dxfId="3" operator="notEqual" stopIfTrue="1">
      <formula>Q24</formula>
    </cfRule>
    <cfRule type="expression" priority="323" dxfId="4" stopIfTrue="1">
      <formula>$F$5=2</formula>
    </cfRule>
  </conditionalFormatting>
  <conditionalFormatting sqref="Y16">
    <cfRule type="cellIs" priority="324" dxfId="3" operator="notEqual" stopIfTrue="1">
      <formula>P24</formula>
    </cfRule>
    <cfRule type="expression" priority="325" dxfId="4" stopIfTrue="1">
      <formula>$F$5=2</formula>
    </cfRule>
  </conditionalFormatting>
  <conditionalFormatting sqref="L28">
    <cfRule type="cellIs" priority="326" dxfId="3" operator="notEqual" stopIfTrue="1">
      <formula>AC12</formula>
    </cfRule>
    <cfRule type="expression" priority="327" dxfId="4" stopIfTrue="1">
      <formula>$F$5=2</formula>
    </cfRule>
  </conditionalFormatting>
  <conditionalFormatting sqref="M28">
    <cfRule type="cellIs" priority="328" dxfId="3" operator="notEqual" stopIfTrue="1">
      <formula>AB12</formula>
    </cfRule>
    <cfRule type="expression" priority="329" dxfId="4" stopIfTrue="1">
      <formula>$F$5=2</formula>
    </cfRule>
  </conditionalFormatting>
  <conditionalFormatting sqref="AB12">
    <cfRule type="cellIs" priority="330" dxfId="3" operator="notEqual" stopIfTrue="1">
      <formula>M28</formula>
    </cfRule>
    <cfRule type="expression" priority="331" dxfId="4" stopIfTrue="1">
      <formula>$F$5=2</formula>
    </cfRule>
  </conditionalFormatting>
  <conditionalFormatting sqref="AC12">
    <cfRule type="cellIs" priority="332" dxfId="3" operator="notEqual" stopIfTrue="1">
      <formula>L28</formula>
    </cfRule>
    <cfRule type="expression" priority="333" dxfId="4" stopIfTrue="1">
      <formula>$F$5=2</formula>
    </cfRule>
  </conditionalFormatting>
  <conditionalFormatting sqref="J30">
    <cfRule type="cellIs" priority="334" dxfId="3" operator="notEqual" stopIfTrue="1">
      <formula>AE10</formula>
    </cfRule>
    <cfRule type="expression" priority="335" dxfId="4" stopIfTrue="1">
      <formula>$F$5=2</formula>
    </cfRule>
  </conditionalFormatting>
  <conditionalFormatting sqref="K30">
    <cfRule type="cellIs" priority="336" dxfId="3" operator="notEqual" stopIfTrue="1">
      <formula>AD10</formula>
    </cfRule>
    <cfRule type="expression" priority="337" dxfId="4" stopIfTrue="1">
      <formula>$F$5=2</formula>
    </cfRule>
  </conditionalFormatting>
  <conditionalFormatting sqref="AD10">
    <cfRule type="cellIs" priority="338" dxfId="3" operator="notEqual" stopIfTrue="1">
      <formula>K30</formula>
    </cfRule>
    <cfRule type="expression" priority="339" dxfId="4" stopIfTrue="1">
      <formula>$F$5=2</formula>
    </cfRule>
  </conditionalFormatting>
  <conditionalFormatting sqref="AE10">
    <cfRule type="cellIs" priority="340" dxfId="3" operator="notEqual" stopIfTrue="1">
      <formula>J30</formula>
    </cfRule>
    <cfRule type="expression" priority="341" dxfId="4" stopIfTrue="1">
      <formula>$F$5=2</formula>
    </cfRule>
  </conditionalFormatting>
  <conditionalFormatting sqref="Z12">
    <cfRule type="cellIs" priority="342" dxfId="3" operator="notEqual" stopIfTrue="1">
      <formula>M26</formula>
    </cfRule>
    <cfRule type="expression" priority="343" dxfId="4" stopIfTrue="1">
      <formula>$F$5=1</formula>
    </cfRule>
  </conditionalFormatting>
  <conditionalFormatting sqref="AD12">
    <cfRule type="cellIs" priority="344" dxfId="3" operator="notEqual" stopIfTrue="1">
      <formula>M30</formula>
    </cfRule>
    <cfRule type="expression" priority="345" dxfId="4" stopIfTrue="1">
      <formula>$F$5=3</formula>
    </cfRule>
  </conditionalFormatting>
  <conditionalFormatting sqref="AE12">
    <cfRule type="cellIs" priority="346" dxfId="3" operator="notEqual" stopIfTrue="1">
      <formula>L30</formula>
    </cfRule>
    <cfRule type="expression" priority="347" dxfId="4" stopIfTrue="1">
      <formula>$F$5=3</formula>
    </cfRule>
  </conditionalFormatting>
  <conditionalFormatting sqref="L30">
    <cfRule type="cellIs" priority="348" dxfId="3" operator="notEqual" stopIfTrue="1">
      <formula>AE12</formula>
    </cfRule>
    <cfRule type="expression" priority="349" dxfId="4" stopIfTrue="1">
      <formula>$F$5=3</formula>
    </cfRule>
  </conditionalFormatting>
  <conditionalFormatting sqref="M30">
    <cfRule type="cellIs" priority="350" dxfId="3" operator="notEqual" stopIfTrue="1">
      <formula>AD12</formula>
    </cfRule>
    <cfRule type="expression" priority="351" dxfId="4" stopIfTrue="1">
      <formula>$F$5=3</formula>
    </cfRule>
  </conditionalFormatting>
  <conditionalFormatting sqref="AB14">
    <cfRule type="cellIs" priority="352" dxfId="3" operator="notEqual" stopIfTrue="1">
      <formula>O28</formula>
    </cfRule>
    <cfRule type="expression" priority="353" dxfId="4" stopIfTrue="1">
      <formula>$F$5=3</formula>
    </cfRule>
  </conditionalFormatting>
  <conditionalFormatting sqref="AC14">
    <cfRule type="cellIs" priority="354" dxfId="3" operator="notEqual" stopIfTrue="1">
      <formula>N28</formula>
    </cfRule>
    <cfRule type="expression" priority="355" dxfId="4" stopIfTrue="1">
      <formula>$F$5=3</formula>
    </cfRule>
  </conditionalFormatting>
  <conditionalFormatting sqref="N28">
    <cfRule type="cellIs" priority="356" dxfId="3" operator="notEqual" stopIfTrue="1">
      <formula>AC14</formula>
    </cfRule>
    <cfRule type="expression" priority="357" dxfId="4" stopIfTrue="1">
      <formula>$F$5=3</formula>
    </cfRule>
  </conditionalFormatting>
  <conditionalFormatting sqref="O28">
    <cfRule type="cellIs" priority="358" dxfId="3" operator="notEqual" stopIfTrue="1">
      <formula>AB14</formula>
    </cfRule>
    <cfRule type="expression" priority="359" dxfId="4" stopIfTrue="1">
      <formula>$F$5=3</formula>
    </cfRule>
  </conditionalFormatting>
  <conditionalFormatting sqref="Z16">
    <cfRule type="cellIs" priority="360" dxfId="3" operator="notEqual" stopIfTrue="1">
      <formula>Q26</formula>
    </cfRule>
    <cfRule type="expression" priority="361" dxfId="4" stopIfTrue="1">
      <formula>$F$5=3</formula>
    </cfRule>
  </conditionalFormatting>
  <conditionalFormatting sqref="AA16">
    <cfRule type="cellIs" priority="362" dxfId="3" operator="notEqual" stopIfTrue="1">
      <formula>P26</formula>
    </cfRule>
    <cfRule type="expression" priority="363" dxfId="4" stopIfTrue="1">
      <formula>$F$5=3</formula>
    </cfRule>
  </conditionalFormatting>
  <conditionalFormatting sqref="P26">
    <cfRule type="cellIs" priority="364" dxfId="3" operator="notEqual" stopIfTrue="1">
      <formula>AA16</formula>
    </cfRule>
    <cfRule type="expression" priority="365" dxfId="4" stopIfTrue="1">
      <formula>$F$5=3</formula>
    </cfRule>
  </conditionalFormatting>
  <conditionalFormatting sqref="Q26">
    <cfRule type="cellIs" priority="366" dxfId="3" operator="notEqual" stopIfTrue="1">
      <formula>Z16</formula>
    </cfRule>
    <cfRule type="expression" priority="367" dxfId="4" stopIfTrue="1">
      <formula>$F$5=3</formula>
    </cfRule>
  </conditionalFormatting>
  <conditionalFormatting sqref="X18">
    <cfRule type="cellIs" priority="368" dxfId="3" operator="notEqual" stopIfTrue="1">
      <formula>S24</formula>
    </cfRule>
    <cfRule type="expression" priority="369" dxfId="4" stopIfTrue="1">
      <formula>$F$5=3</formula>
    </cfRule>
  </conditionalFormatting>
  <conditionalFormatting sqref="Y18">
    <cfRule type="cellIs" priority="370" dxfId="3" operator="notEqual" stopIfTrue="1">
      <formula>R24</formula>
    </cfRule>
    <cfRule type="expression" priority="371" dxfId="4" stopIfTrue="1">
      <formula>$F$5=3</formula>
    </cfRule>
  </conditionalFormatting>
  <conditionalFormatting sqref="R24">
    <cfRule type="cellIs" priority="372" dxfId="3" operator="notEqual" stopIfTrue="1">
      <formula>Y18</formula>
    </cfRule>
    <cfRule type="expression" priority="373" dxfId="4" stopIfTrue="1">
      <formula>$F$5=3</formula>
    </cfRule>
  </conditionalFormatting>
  <conditionalFormatting sqref="S24">
    <cfRule type="cellIs" priority="374" dxfId="3" operator="notEqual" stopIfTrue="1">
      <formula>X18</formula>
    </cfRule>
    <cfRule type="expression" priority="375" dxfId="4" stopIfTrue="1">
      <formula>$F$5=3</formula>
    </cfRule>
  </conditionalFormatting>
  <conditionalFormatting sqref="V20">
    <cfRule type="cellIs" priority="376" dxfId="3" operator="notEqual" stopIfTrue="1">
      <formula>U22</formula>
    </cfRule>
    <cfRule type="expression" priority="377" dxfId="4" stopIfTrue="1">
      <formula>$F$5=3</formula>
    </cfRule>
  </conditionalFormatting>
  <conditionalFormatting sqref="W20">
    <cfRule type="cellIs" priority="378" dxfId="3" operator="notEqual" stopIfTrue="1">
      <formula>T22</formula>
    </cfRule>
    <cfRule type="expression" priority="379" dxfId="4" stopIfTrue="1">
      <formula>$F$5=3</formula>
    </cfRule>
  </conditionalFormatting>
  <conditionalFormatting sqref="T22">
    <cfRule type="cellIs" priority="380" dxfId="3" operator="notEqual" stopIfTrue="1">
      <formula>W20</formula>
    </cfRule>
    <cfRule type="expression" priority="381" dxfId="4" stopIfTrue="1">
      <formula>$F$5=3</formula>
    </cfRule>
  </conditionalFormatting>
  <conditionalFormatting sqref="U22">
    <cfRule type="cellIs" priority="382" dxfId="3" operator="notEqual" stopIfTrue="1">
      <formula>V20</formula>
    </cfRule>
    <cfRule type="expression" priority="383" dxfId="4" stopIfTrue="1">
      <formula>$F$5=3</formula>
    </cfRule>
  </conditionalFormatting>
  <conditionalFormatting sqref="V32">
    <cfRule type="cellIs" priority="384" dxfId="3" operator="notEqual" stopIfTrue="1">
      <formula>AG22</formula>
    </cfRule>
    <cfRule type="expression" priority="385" dxfId="4" stopIfTrue="1">
      <formula>$F$5=4</formula>
    </cfRule>
  </conditionalFormatting>
  <conditionalFormatting sqref="W32">
    <cfRule type="cellIs" priority="386" dxfId="3" operator="notEqual" stopIfTrue="1">
      <formula>AF22</formula>
    </cfRule>
    <cfRule type="expression" priority="387" dxfId="4" stopIfTrue="1">
      <formula>$F$5=4</formula>
    </cfRule>
  </conditionalFormatting>
  <conditionalFormatting sqref="AF22">
    <cfRule type="cellIs" priority="388" dxfId="3" operator="notEqual" stopIfTrue="1">
      <formula>W32</formula>
    </cfRule>
    <cfRule type="expression" priority="389" dxfId="4" stopIfTrue="1">
      <formula>$F$5=4</formula>
    </cfRule>
  </conditionalFormatting>
  <conditionalFormatting sqref="AG22">
    <cfRule type="cellIs" priority="390" dxfId="3" operator="notEqual" stopIfTrue="1">
      <formula>V32</formula>
    </cfRule>
    <cfRule type="expression" priority="391" dxfId="4" stopIfTrue="1">
      <formula>$F$5=4</formula>
    </cfRule>
  </conditionalFormatting>
  <conditionalFormatting sqref="X20">
    <cfRule type="cellIs" priority="392" dxfId="3" operator="notEqual" stopIfTrue="1">
      <formula>U24</formula>
    </cfRule>
    <cfRule type="expression" priority="393" dxfId="4" stopIfTrue="1">
      <formula>$F$5=4</formula>
    </cfRule>
  </conditionalFormatting>
  <conditionalFormatting sqref="Y20">
    <cfRule type="cellIs" priority="394" dxfId="3" operator="notEqual" stopIfTrue="1">
      <formula>T24</formula>
    </cfRule>
    <cfRule type="expression" priority="395" dxfId="4" stopIfTrue="1">
      <formula>$F$5=4</formula>
    </cfRule>
  </conditionalFormatting>
  <conditionalFormatting sqref="T24">
    <cfRule type="cellIs" priority="396" dxfId="3" operator="notEqual" stopIfTrue="1">
      <formula>Y20</formula>
    </cfRule>
    <cfRule type="expression" priority="397" dxfId="4" stopIfTrue="1">
      <formula>$F$5=4</formula>
    </cfRule>
  </conditionalFormatting>
  <conditionalFormatting sqref="U24">
    <cfRule type="cellIs" priority="398" dxfId="3" operator="notEqual" stopIfTrue="1">
      <formula>X20</formula>
    </cfRule>
    <cfRule type="expression" priority="399" dxfId="4" stopIfTrue="1">
      <formula>$F$5=4</formula>
    </cfRule>
  </conditionalFormatting>
  <conditionalFormatting sqref="R26">
    <cfRule type="cellIs" priority="400" dxfId="3" operator="notEqual" stopIfTrue="1">
      <formula>AA18</formula>
    </cfRule>
    <cfRule type="expression" priority="401" dxfId="4" stopIfTrue="1">
      <formula>$F$5=4</formula>
    </cfRule>
  </conditionalFormatting>
  <conditionalFormatting sqref="S26">
    <cfRule type="cellIs" priority="402" dxfId="3" operator="notEqual" stopIfTrue="1">
      <formula>Z18</formula>
    </cfRule>
    <cfRule type="expression" priority="403" dxfId="4" stopIfTrue="1">
      <formula>$F$5=4</formula>
    </cfRule>
  </conditionalFormatting>
  <conditionalFormatting sqref="Z18">
    <cfRule type="cellIs" priority="404" dxfId="3" operator="notEqual" stopIfTrue="1">
      <formula>S26</formula>
    </cfRule>
    <cfRule type="expression" priority="405" dxfId="4" stopIfTrue="1">
      <formula>$F$5=4</formula>
    </cfRule>
  </conditionalFormatting>
  <conditionalFormatting sqref="AA18">
    <cfRule type="cellIs" priority="406" dxfId="3" operator="notEqual" stopIfTrue="1">
      <formula>R26</formula>
    </cfRule>
    <cfRule type="expression" priority="407" dxfId="4" stopIfTrue="1">
      <formula>$F$5=4</formula>
    </cfRule>
  </conditionalFormatting>
  <conditionalFormatting sqref="P28">
    <cfRule type="cellIs" priority="408" dxfId="3" operator="notEqual" stopIfTrue="1">
      <formula>AC16</formula>
    </cfRule>
    <cfRule type="expression" priority="409" dxfId="4" stopIfTrue="1">
      <formula>$F$5=4</formula>
    </cfRule>
  </conditionalFormatting>
  <conditionalFormatting sqref="Q28">
    <cfRule type="cellIs" priority="410" dxfId="3" operator="notEqual" stopIfTrue="1">
      <formula>AB16</formula>
    </cfRule>
    <cfRule type="expression" priority="411" dxfId="4" stopIfTrue="1">
      <formula>$F$5=4</formula>
    </cfRule>
  </conditionalFormatting>
  <conditionalFormatting sqref="AB16">
    <cfRule type="cellIs" priority="412" dxfId="3" operator="notEqual" stopIfTrue="1">
      <formula>Q28</formula>
    </cfRule>
    <cfRule type="expression" priority="413" dxfId="4" stopIfTrue="1">
      <formula>$F$5=4</formula>
    </cfRule>
  </conditionalFormatting>
  <conditionalFormatting sqref="AC16">
    <cfRule type="cellIs" priority="414" dxfId="3" operator="notEqual" stopIfTrue="1">
      <formula>P28</formula>
    </cfRule>
    <cfRule type="expression" priority="415" dxfId="4" stopIfTrue="1">
      <formula>$F$5=4</formula>
    </cfRule>
  </conditionalFormatting>
  <conditionalFormatting sqref="N30">
    <cfRule type="cellIs" priority="416" dxfId="3" operator="notEqual" stopIfTrue="1">
      <formula>AE14</formula>
    </cfRule>
    <cfRule type="expression" priority="417" dxfId="4" stopIfTrue="1">
      <formula>$F$5=4</formula>
    </cfRule>
  </conditionalFormatting>
  <conditionalFormatting sqref="O30">
    <cfRule type="cellIs" priority="418" dxfId="3" operator="notEqual" stopIfTrue="1">
      <formula>AD14</formula>
    </cfRule>
    <cfRule type="expression" priority="419" dxfId="4" stopIfTrue="1">
      <formula>$F$5=4</formula>
    </cfRule>
  </conditionalFormatting>
  <conditionalFormatting sqref="AD14">
    <cfRule type="cellIs" priority="420" dxfId="3" operator="notEqual" stopIfTrue="1">
      <formula>O30</formula>
    </cfRule>
    <cfRule type="expression" priority="421" dxfId="4" stopIfTrue="1">
      <formula>$F$5=4</formula>
    </cfRule>
  </conditionalFormatting>
  <conditionalFormatting sqref="AE14">
    <cfRule type="cellIs" priority="422" dxfId="3" operator="notEqual" stopIfTrue="1">
      <formula>N30</formula>
    </cfRule>
    <cfRule type="expression" priority="423" dxfId="4" stopIfTrue="1">
      <formula>$F$5=4</formula>
    </cfRule>
  </conditionalFormatting>
  <conditionalFormatting sqref="AF10">
    <cfRule type="cellIs" priority="424" dxfId="3" operator="notEqual" stopIfTrue="1">
      <formula>K32</formula>
    </cfRule>
    <cfRule type="expression" priority="425" dxfId="4" stopIfTrue="1">
      <formula>$F$5=5</formula>
    </cfRule>
  </conditionalFormatting>
  <conditionalFormatting sqref="AG10">
    <cfRule type="cellIs" priority="426" dxfId="3" operator="notEqual" stopIfTrue="1">
      <formula>J32</formula>
    </cfRule>
    <cfRule type="expression" priority="427" dxfId="4" stopIfTrue="1">
      <formula>$F$5=5</formula>
    </cfRule>
  </conditionalFormatting>
  <conditionalFormatting sqref="J32">
    <cfRule type="cellIs" priority="428" dxfId="3" operator="notEqual" stopIfTrue="1">
      <formula>AG10</formula>
    </cfRule>
    <cfRule type="expression" priority="429" dxfId="4" stopIfTrue="1">
      <formula>$F$5=5</formula>
    </cfRule>
  </conditionalFormatting>
  <conditionalFormatting sqref="K32">
    <cfRule type="cellIs" priority="430" dxfId="3" operator="notEqual" stopIfTrue="1">
      <formula>AF10</formula>
    </cfRule>
    <cfRule type="expression" priority="431" dxfId="4" stopIfTrue="1">
      <formula>$F$5=5</formula>
    </cfRule>
  </conditionalFormatting>
  <conditionalFormatting sqref="AD16">
    <cfRule type="cellIs" priority="432" dxfId="3" operator="notEqual" stopIfTrue="1">
      <formula>Q30</formula>
    </cfRule>
    <cfRule type="expression" priority="433" dxfId="4" stopIfTrue="1">
      <formula>$F$5=5</formula>
    </cfRule>
  </conditionalFormatting>
  <conditionalFormatting sqref="AE16">
    <cfRule type="cellIs" priority="434" dxfId="3" operator="notEqual" stopIfTrue="1">
      <formula>P30</formula>
    </cfRule>
    <cfRule type="expression" priority="435" dxfId="4" stopIfTrue="1">
      <formula>$F$5=5</formula>
    </cfRule>
  </conditionalFormatting>
  <conditionalFormatting sqref="P30">
    <cfRule type="cellIs" priority="436" dxfId="3" operator="notEqual" stopIfTrue="1">
      <formula>AE16</formula>
    </cfRule>
    <cfRule type="expression" priority="437" dxfId="4" stopIfTrue="1">
      <formula>$F$5=5</formula>
    </cfRule>
  </conditionalFormatting>
  <conditionalFormatting sqref="Q30">
    <cfRule type="cellIs" priority="438" dxfId="3" operator="notEqual" stopIfTrue="1">
      <formula>AD16</formula>
    </cfRule>
    <cfRule type="expression" priority="439" dxfId="4" stopIfTrue="1">
      <formula>$F$5=5</formula>
    </cfRule>
  </conditionalFormatting>
  <conditionalFormatting sqref="AB18">
    <cfRule type="cellIs" priority="440" dxfId="3" operator="notEqual" stopIfTrue="1">
      <formula>S28</formula>
    </cfRule>
    <cfRule type="expression" priority="441" dxfId="4" stopIfTrue="1">
      <formula>$F$5=5</formula>
    </cfRule>
  </conditionalFormatting>
  <conditionalFormatting sqref="AC18">
    <cfRule type="cellIs" priority="442" dxfId="3" operator="notEqual" stopIfTrue="1">
      <formula>R28</formula>
    </cfRule>
    <cfRule type="expression" priority="443" dxfId="4" stopIfTrue="1">
      <formula>$F$5=5</formula>
    </cfRule>
  </conditionalFormatting>
  <conditionalFormatting sqref="R28">
    <cfRule type="cellIs" priority="444" dxfId="3" operator="notEqual" stopIfTrue="1">
      <formula>AC18</formula>
    </cfRule>
    <cfRule type="expression" priority="445" dxfId="4" stopIfTrue="1">
      <formula>$F$5=5</formula>
    </cfRule>
  </conditionalFormatting>
  <conditionalFormatting sqref="S28">
    <cfRule type="cellIs" priority="446" dxfId="3" operator="notEqual" stopIfTrue="1">
      <formula>AB18</formula>
    </cfRule>
    <cfRule type="expression" priority="447" dxfId="4" stopIfTrue="1">
      <formula>$F$5=5</formula>
    </cfRule>
  </conditionalFormatting>
  <conditionalFormatting sqref="Z20">
    <cfRule type="cellIs" priority="448" dxfId="3" operator="notEqual" stopIfTrue="1">
      <formula>U26</formula>
    </cfRule>
    <cfRule type="expression" priority="449" dxfId="4" stopIfTrue="1">
      <formula>$F$5=5</formula>
    </cfRule>
  </conditionalFormatting>
  <conditionalFormatting sqref="AA20">
    <cfRule type="cellIs" priority="450" dxfId="3" operator="notEqual" stopIfTrue="1">
      <formula>T26</formula>
    </cfRule>
    <cfRule type="expression" priority="451" dxfId="4" stopIfTrue="1">
      <formula>$F$5=5</formula>
    </cfRule>
  </conditionalFormatting>
  <conditionalFormatting sqref="T26">
    <cfRule type="cellIs" priority="452" dxfId="3" operator="notEqual" stopIfTrue="1">
      <formula>AA20</formula>
    </cfRule>
    <cfRule type="expression" priority="453" dxfId="4" stopIfTrue="1">
      <formula>$F$5=5</formula>
    </cfRule>
  </conditionalFormatting>
  <conditionalFormatting sqref="U26">
    <cfRule type="cellIs" priority="454" dxfId="3" operator="notEqual" stopIfTrue="1">
      <formula>Z20</formula>
    </cfRule>
    <cfRule type="expression" priority="455" dxfId="4" stopIfTrue="1">
      <formula>$F$5=5</formula>
    </cfRule>
  </conditionalFormatting>
  <conditionalFormatting sqref="X22">
    <cfRule type="cellIs" priority="456" dxfId="3" operator="notEqual" stopIfTrue="1">
      <formula>W24</formula>
    </cfRule>
    <cfRule type="expression" priority="457" dxfId="4" stopIfTrue="1">
      <formula>$F$5=5</formula>
    </cfRule>
  </conditionalFormatting>
  <conditionalFormatting sqref="Y22">
    <cfRule type="cellIs" priority="458" dxfId="3" operator="notEqual" stopIfTrue="1">
      <formula>V24</formula>
    </cfRule>
    <cfRule type="expression" priority="459" dxfId="4" stopIfTrue="1">
      <formula>$F$5=5</formula>
    </cfRule>
  </conditionalFormatting>
  <conditionalFormatting sqref="V24">
    <cfRule type="cellIs" priority="460" dxfId="3" operator="notEqual" stopIfTrue="1">
      <formula>Y22</formula>
    </cfRule>
    <cfRule type="expression" priority="461" dxfId="4" stopIfTrue="1">
      <formula>$F$5=5</formula>
    </cfRule>
  </conditionalFormatting>
  <conditionalFormatting sqref="W24">
    <cfRule type="cellIs" priority="462" dxfId="3" operator="notEqual" stopIfTrue="1">
      <formula>X22</formula>
    </cfRule>
    <cfRule type="expression" priority="463" dxfId="4" stopIfTrue="1">
      <formula>$F$5=5</formula>
    </cfRule>
  </conditionalFormatting>
  <conditionalFormatting sqref="AF24 AB20">
    <cfRule type="cellIs" priority="464" dxfId="3" operator="notEqual" stopIfTrue="1">
      <formula>U28</formula>
    </cfRule>
    <cfRule type="expression" priority="465" dxfId="4" stopIfTrue="1">
      <formula>$F$5=6</formula>
    </cfRule>
  </conditionalFormatting>
  <conditionalFormatting sqref="AG24 AC20">
    <cfRule type="cellIs" priority="466" dxfId="3" operator="notEqual" stopIfTrue="1">
      <formula>T28</formula>
    </cfRule>
    <cfRule type="expression" priority="467" dxfId="4" stopIfTrue="1">
      <formula>$F$5=6</formula>
    </cfRule>
  </conditionalFormatting>
  <conditionalFormatting sqref="X32 T28">
    <cfRule type="cellIs" priority="468" dxfId="3" operator="notEqual" stopIfTrue="1">
      <formula>AC20</formula>
    </cfRule>
    <cfRule type="expression" priority="469" dxfId="4" stopIfTrue="1">
      <formula>$F$5=6</formula>
    </cfRule>
  </conditionalFormatting>
  <conditionalFormatting sqref="Y32 U28">
    <cfRule type="cellIs" priority="470" dxfId="3" operator="notEqual" stopIfTrue="1">
      <formula>AB20</formula>
    </cfRule>
    <cfRule type="expression" priority="471" dxfId="4" stopIfTrue="1">
      <formula>$F$5=6</formula>
    </cfRule>
  </conditionalFormatting>
  <conditionalFormatting sqref="V26">
    <cfRule type="cellIs" priority="472" dxfId="3" operator="notEqual" stopIfTrue="1">
      <formula>AA22</formula>
    </cfRule>
    <cfRule type="expression" priority="473" dxfId="4" stopIfTrue="1">
      <formula>$F$5=6</formula>
    </cfRule>
  </conditionalFormatting>
  <conditionalFormatting sqref="W26">
    <cfRule type="cellIs" priority="474" dxfId="3" operator="notEqual" stopIfTrue="1">
      <formula>Z22</formula>
    </cfRule>
    <cfRule type="expression" priority="475" dxfId="4" stopIfTrue="1">
      <formula>$F$5=6</formula>
    </cfRule>
  </conditionalFormatting>
  <conditionalFormatting sqref="Z22">
    <cfRule type="cellIs" priority="476" dxfId="3" operator="notEqual" stopIfTrue="1">
      <formula>W26</formula>
    </cfRule>
    <cfRule type="expression" priority="477" dxfId="4" stopIfTrue="1">
      <formula>$F$5=6</formula>
    </cfRule>
  </conditionalFormatting>
  <conditionalFormatting sqref="AA22">
    <cfRule type="cellIs" priority="478" dxfId="3" operator="notEqual" stopIfTrue="1">
      <formula>V26</formula>
    </cfRule>
    <cfRule type="expression" priority="479" dxfId="4" stopIfTrue="1">
      <formula>$F$5=6</formula>
    </cfRule>
  </conditionalFormatting>
  <conditionalFormatting sqref="AF12">
    <cfRule type="cellIs" priority="480" dxfId="3" operator="notEqual" stopIfTrue="1">
      <formula>M32</formula>
    </cfRule>
    <cfRule type="expression" priority="481" dxfId="4" stopIfTrue="1">
      <formula>$F$5=7</formula>
    </cfRule>
  </conditionalFormatting>
  <conditionalFormatting sqref="AG12">
    <cfRule type="cellIs" priority="482" dxfId="3" operator="notEqual" stopIfTrue="1">
      <formula>L32</formula>
    </cfRule>
    <cfRule type="expression" priority="483" dxfId="4" stopIfTrue="1">
      <formula>$F$5=7</formula>
    </cfRule>
  </conditionalFormatting>
  <conditionalFormatting sqref="L32">
    <cfRule type="cellIs" priority="484" dxfId="3" operator="notEqual" stopIfTrue="1">
      <formula>AG12</formula>
    </cfRule>
    <cfRule type="expression" priority="485" dxfId="4" stopIfTrue="1">
      <formula>$F$5=7</formula>
    </cfRule>
  </conditionalFormatting>
  <conditionalFormatting sqref="M32">
    <cfRule type="cellIs" priority="486" dxfId="3" operator="notEqual" stopIfTrue="1">
      <formula>AF12</formula>
    </cfRule>
    <cfRule type="expression" priority="487" dxfId="4" stopIfTrue="1">
      <formula>$F$5=7</formula>
    </cfRule>
  </conditionalFormatting>
  <conditionalFormatting sqref="AD20">
    <cfRule type="cellIs" priority="488" dxfId="3" operator="notEqual" stopIfTrue="1">
      <formula>U30</formula>
    </cfRule>
    <cfRule type="expression" priority="489" dxfId="4" stopIfTrue="1">
      <formula>$F$5=7</formula>
    </cfRule>
  </conditionalFormatting>
  <conditionalFormatting sqref="AE20">
    <cfRule type="cellIs" priority="490" dxfId="3" operator="notEqual" stopIfTrue="1">
      <formula>T30</formula>
    </cfRule>
    <cfRule type="expression" priority="491" dxfId="4" stopIfTrue="1">
      <formula>$F$5=7</formula>
    </cfRule>
  </conditionalFormatting>
  <conditionalFormatting sqref="T30">
    <cfRule type="cellIs" priority="492" dxfId="3" operator="notEqual" stopIfTrue="1">
      <formula>AE20</formula>
    </cfRule>
    <cfRule type="expression" priority="493" dxfId="4" stopIfTrue="1">
      <formula>$F$5=7</formula>
    </cfRule>
  </conditionalFormatting>
  <conditionalFormatting sqref="U30">
    <cfRule type="cellIs" priority="494" dxfId="3" operator="notEqual" stopIfTrue="1">
      <formula>AD20</formula>
    </cfRule>
    <cfRule type="expression" priority="495" dxfId="4" stopIfTrue="1">
      <formula>$F$5=7</formula>
    </cfRule>
  </conditionalFormatting>
  <conditionalFormatting sqref="AB22">
    <cfRule type="cellIs" priority="496" dxfId="3" operator="notEqual" stopIfTrue="1">
      <formula>W28</formula>
    </cfRule>
    <cfRule type="expression" priority="497" dxfId="4" stopIfTrue="1">
      <formula>$F$5=7</formula>
    </cfRule>
  </conditionalFormatting>
  <conditionalFormatting sqref="AC22">
    <cfRule type="cellIs" priority="498" dxfId="3" operator="notEqual" stopIfTrue="1">
      <formula>V28</formula>
    </cfRule>
    <cfRule type="expression" priority="499" dxfId="4" stopIfTrue="1">
      <formula>$F$5=7</formula>
    </cfRule>
  </conditionalFormatting>
  <conditionalFormatting sqref="V28">
    <cfRule type="cellIs" priority="500" dxfId="3" operator="notEqual" stopIfTrue="1">
      <formula>AC22</formula>
    </cfRule>
    <cfRule type="expression" priority="501" dxfId="4" stopIfTrue="1">
      <formula>$F$5=7</formula>
    </cfRule>
  </conditionalFormatting>
  <conditionalFormatting sqref="W28">
    <cfRule type="cellIs" priority="502" dxfId="3" operator="notEqual" stopIfTrue="1">
      <formula>AB22</formula>
    </cfRule>
    <cfRule type="expression" priority="503" dxfId="4" stopIfTrue="1">
      <formula>$F$5=7</formula>
    </cfRule>
  </conditionalFormatting>
  <conditionalFormatting sqref="Z24">
    <cfRule type="cellIs" priority="504" dxfId="3" operator="notEqual" stopIfTrue="1">
      <formula>Y26</formula>
    </cfRule>
    <cfRule type="expression" priority="505" dxfId="4" stopIfTrue="1">
      <formula>$F$5=7</formula>
    </cfRule>
  </conditionalFormatting>
  <conditionalFormatting sqref="AA24">
    <cfRule type="cellIs" priority="506" dxfId="3" operator="notEqual" stopIfTrue="1">
      <formula>X26</formula>
    </cfRule>
    <cfRule type="expression" priority="507" dxfId="4" stopIfTrue="1">
      <formula>$F$5=7</formula>
    </cfRule>
  </conditionalFormatting>
  <conditionalFormatting sqref="X26">
    <cfRule type="cellIs" priority="508" dxfId="3" operator="notEqual" stopIfTrue="1">
      <formula>AA24</formula>
    </cfRule>
    <cfRule type="expression" priority="509" dxfId="4" stopIfTrue="1">
      <formula>$F$5=7</formula>
    </cfRule>
  </conditionalFormatting>
  <conditionalFormatting sqref="Y26">
    <cfRule type="cellIs" priority="510" dxfId="3" operator="notEqual" stopIfTrue="1">
      <formula>Z24</formula>
    </cfRule>
    <cfRule type="expression" priority="511" dxfId="4" stopIfTrue="1">
      <formula>$F$5=7</formula>
    </cfRule>
  </conditionalFormatting>
  <conditionalFormatting sqref="V30">
    <cfRule type="cellIs" priority="512" dxfId="3" operator="notEqual" stopIfTrue="1">
      <formula>AE22</formula>
    </cfRule>
    <cfRule type="expression" priority="513" dxfId="4" stopIfTrue="1">
      <formula>$F$5=8</formula>
    </cfRule>
  </conditionalFormatting>
  <conditionalFormatting sqref="W30">
    <cfRule type="cellIs" priority="514" dxfId="3" operator="notEqual" stopIfTrue="1">
      <formula>AD22</formula>
    </cfRule>
    <cfRule type="expression" priority="515" dxfId="4" stopIfTrue="1">
      <formula>$F$5=8</formula>
    </cfRule>
  </conditionalFormatting>
  <conditionalFormatting sqref="AD22">
    <cfRule type="cellIs" priority="516" dxfId="3" operator="notEqual" stopIfTrue="1">
      <formula>W30</formula>
    </cfRule>
    <cfRule type="expression" priority="517" dxfId="4" stopIfTrue="1">
      <formula>$F$5=8</formula>
    </cfRule>
  </conditionalFormatting>
  <conditionalFormatting sqref="AE22">
    <cfRule type="cellIs" priority="518" dxfId="3" operator="notEqual" stopIfTrue="1">
      <formula>V30</formula>
    </cfRule>
    <cfRule type="expression" priority="519" dxfId="4" stopIfTrue="1">
      <formula>$F$5=8</formula>
    </cfRule>
  </conditionalFormatting>
  <conditionalFormatting sqref="AF14">
    <cfRule type="cellIs" priority="520" dxfId="3" operator="notEqual" stopIfTrue="1">
      <formula>O32</formula>
    </cfRule>
    <cfRule type="expression" priority="521" dxfId="4" stopIfTrue="1">
      <formula>$F$5=9</formula>
    </cfRule>
  </conditionalFormatting>
  <conditionalFormatting sqref="AG14">
    <cfRule type="cellIs" priority="522" dxfId="3" operator="notEqual" stopIfTrue="1">
      <formula>N32</formula>
    </cfRule>
    <cfRule type="expression" priority="523" dxfId="4" stopIfTrue="1">
      <formula>$F$5=9</formula>
    </cfRule>
  </conditionalFormatting>
  <conditionalFormatting sqref="N32">
    <cfRule type="cellIs" priority="524" dxfId="3" operator="notEqual" stopIfTrue="1">
      <formula>AG14</formula>
    </cfRule>
    <cfRule type="expression" priority="525" dxfId="4" stopIfTrue="1">
      <formula>$F$5=9</formula>
    </cfRule>
  </conditionalFormatting>
  <conditionalFormatting sqref="O32">
    <cfRule type="cellIs" priority="526" dxfId="3" operator="notEqual" stopIfTrue="1">
      <formula>AF14</formula>
    </cfRule>
    <cfRule type="expression" priority="527" dxfId="4" stopIfTrue="1">
      <formula>$F$5=9</formula>
    </cfRule>
  </conditionalFormatting>
  <conditionalFormatting sqref="AD24">
    <cfRule type="cellIs" priority="528" dxfId="3" operator="notEqual" stopIfTrue="1">
      <formula>Y30</formula>
    </cfRule>
    <cfRule type="expression" priority="529" dxfId="4" stopIfTrue="1">
      <formula>$F$5=9</formula>
    </cfRule>
  </conditionalFormatting>
  <conditionalFormatting sqref="AE24">
    <cfRule type="cellIs" priority="530" dxfId="3" operator="notEqual" stopIfTrue="1">
      <formula>X30</formula>
    </cfRule>
    <cfRule type="expression" priority="531" dxfId="4" stopIfTrue="1">
      <formula>$F$5=9</formula>
    </cfRule>
  </conditionalFormatting>
  <conditionalFormatting sqref="X30">
    <cfRule type="cellIs" priority="532" dxfId="3" operator="notEqual" stopIfTrue="1">
      <formula>AE24</formula>
    </cfRule>
    <cfRule type="expression" priority="533" dxfId="4" stopIfTrue="1">
      <formula>$F$5=9</formula>
    </cfRule>
  </conditionalFormatting>
  <conditionalFormatting sqref="Y30">
    <cfRule type="cellIs" priority="534" dxfId="3" operator="notEqual" stopIfTrue="1">
      <formula>AD24</formula>
    </cfRule>
    <cfRule type="expression" priority="535" dxfId="4" stopIfTrue="1">
      <formula>$F$5=9</formula>
    </cfRule>
  </conditionalFormatting>
  <conditionalFormatting sqref="AB26">
    <cfRule type="cellIs" priority="536" dxfId="3" operator="notEqual" stopIfTrue="1">
      <formula>AA28</formula>
    </cfRule>
    <cfRule type="expression" priority="537" dxfId="4" stopIfTrue="1">
      <formula>$F$5=9</formula>
    </cfRule>
  </conditionalFormatting>
  <conditionalFormatting sqref="AC26">
    <cfRule type="cellIs" priority="538" dxfId="3" operator="notEqual" stopIfTrue="1">
      <formula>Z28</formula>
    </cfRule>
    <cfRule type="expression" priority="539" dxfId="4" stopIfTrue="1">
      <formula>$F$5=9</formula>
    </cfRule>
  </conditionalFormatting>
  <conditionalFormatting sqref="Z28">
    <cfRule type="cellIs" priority="540" dxfId="3" operator="notEqual" stopIfTrue="1">
      <formula>AC26</formula>
    </cfRule>
    <cfRule type="expression" priority="541" dxfId="4" stopIfTrue="1">
      <formula>$F$5=9</formula>
    </cfRule>
  </conditionalFormatting>
  <conditionalFormatting sqref="AA28">
    <cfRule type="cellIs" priority="542" dxfId="3" operator="notEqual" stopIfTrue="1">
      <formula>AB26</formula>
    </cfRule>
    <cfRule type="expression" priority="543" dxfId="4" stopIfTrue="1">
      <formula>$F$5=9</formula>
    </cfRule>
  </conditionalFormatting>
  <conditionalFormatting sqref="AB32 Z30">
    <cfRule type="cellIs" priority="544" dxfId="3" operator="notEqual" stopIfTrue="1">
      <formula>AE26</formula>
    </cfRule>
    <cfRule type="expression" priority="545" dxfId="4" stopIfTrue="1">
      <formula>$F$5=10</formula>
    </cfRule>
  </conditionalFormatting>
  <conditionalFormatting sqref="AC32 AA30">
    <cfRule type="cellIs" priority="546" dxfId="3" operator="notEqual" stopIfTrue="1">
      <formula>AD26</formula>
    </cfRule>
    <cfRule type="expression" priority="547" dxfId="4" stopIfTrue="1">
      <formula>$F$5=10</formula>
    </cfRule>
  </conditionalFormatting>
  <conditionalFormatting sqref="AF28 AD26">
    <cfRule type="cellIs" priority="548" dxfId="3" operator="notEqual" stopIfTrue="1">
      <formula>AA30</formula>
    </cfRule>
    <cfRule type="expression" priority="549" dxfId="4" stopIfTrue="1">
      <formula>$F$5=10</formula>
    </cfRule>
  </conditionalFormatting>
  <conditionalFormatting sqref="AG28 AE26">
    <cfRule type="cellIs" priority="550" dxfId="3" operator="notEqual" stopIfTrue="1">
      <formula>Z30</formula>
    </cfRule>
    <cfRule type="expression" priority="551" dxfId="4" stopIfTrue="1">
      <formula>$F$5=10</formula>
    </cfRule>
  </conditionalFormatting>
  <conditionalFormatting sqref="AD28">
    <cfRule type="cellIs" priority="552" dxfId="3" operator="notEqual" stopIfTrue="1">
      <formula>AC30</formula>
    </cfRule>
    <cfRule type="expression" priority="553" dxfId="4" stopIfTrue="1">
      <formula>$F$5=11</formula>
    </cfRule>
  </conditionalFormatting>
  <conditionalFormatting sqref="AE28">
    <cfRule type="cellIs" priority="554" dxfId="3" operator="notEqual" stopIfTrue="1">
      <formula>AB30</formula>
    </cfRule>
    <cfRule type="expression" priority="555" dxfId="4" stopIfTrue="1">
      <formula>$F$5=11</formula>
    </cfRule>
  </conditionalFormatting>
  <conditionalFormatting sqref="AB30">
    <cfRule type="cellIs" priority="556" dxfId="3" operator="notEqual" stopIfTrue="1">
      <formula>AE28</formula>
    </cfRule>
    <cfRule type="expression" priority="557" dxfId="4" stopIfTrue="1">
      <formula>$F$5=11</formula>
    </cfRule>
  </conditionalFormatting>
  <conditionalFormatting sqref="AC30">
    <cfRule type="cellIs" priority="558" dxfId="3" operator="notEqual" stopIfTrue="1">
      <formula>AD28</formula>
    </cfRule>
    <cfRule type="expression" priority="559" dxfId="4" stopIfTrue="1">
      <formula>$F$5=11</formula>
    </cfRule>
  </conditionalFormatting>
  <conditionalFormatting sqref="AD32 P18">
    <cfRule type="cellIs" priority="560" dxfId="3" operator="notEqual" stopIfTrue="1">
      <formula>S16</formula>
    </cfRule>
    <cfRule type="expression" priority="561" dxfId="4" stopIfTrue="1">
      <formula>$F$5=12</formula>
    </cfRule>
  </conditionalFormatting>
  <conditionalFormatting sqref="AE32 Q18">
    <cfRule type="cellIs" priority="562" dxfId="3" operator="notEqual" stopIfTrue="1">
      <formula>R16</formula>
    </cfRule>
    <cfRule type="expression" priority="563" dxfId="4" stopIfTrue="1">
      <formula>$F$5=12</formula>
    </cfRule>
  </conditionalFormatting>
  <conditionalFormatting sqref="AF30 R16">
    <cfRule type="cellIs" priority="564" dxfId="3" operator="notEqual" stopIfTrue="1">
      <formula>Q18</formula>
    </cfRule>
    <cfRule type="expression" priority="565" dxfId="4" stopIfTrue="1">
      <formula>$F$5=12</formula>
    </cfRule>
  </conditionalFormatting>
  <conditionalFormatting sqref="AG30 S16">
    <cfRule type="cellIs" priority="566" dxfId="3" operator="notEqual" stopIfTrue="1">
      <formula>P18</formula>
    </cfRule>
    <cfRule type="expression" priority="567" dxfId="4" stopIfTrue="1">
      <formula>$F$5=12</formula>
    </cfRule>
  </conditionalFormatting>
  <conditionalFormatting sqref="AB6">
    <cfRule type="cellIs" priority="568" dxfId="3" operator="notEqual" stopIfTrue="1">
      <formula>G28</formula>
    </cfRule>
    <cfRule type="expression" priority="569" dxfId="4" stopIfTrue="1">
      <formula>$F$5=12</formula>
    </cfRule>
  </conditionalFormatting>
  <conditionalFormatting sqref="AC6">
    <cfRule type="cellIs" priority="570" dxfId="3" operator="notEqual" stopIfTrue="1">
      <formula>F28</formula>
    </cfRule>
    <cfRule type="expression" priority="571" dxfId="4" stopIfTrue="1">
      <formula>$F$5=12</formula>
    </cfRule>
  </conditionalFormatting>
  <conditionalFormatting sqref="Z8">
    <cfRule type="cellIs" priority="572" dxfId="3" operator="notEqual" stopIfTrue="1">
      <formula>I26</formula>
    </cfRule>
    <cfRule type="expression" priority="573" dxfId="4" stopIfTrue="1">
      <formula>$F$5=12</formula>
    </cfRule>
  </conditionalFormatting>
  <conditionalFormatting sqref="AA8">
    <cfRule type="cellIs" priority="574" dxfId="3" operator="notEqual" stopIfTrue="1">
      <formula>H26</formula>
    </cfRule>
    <cfRule type="expression" priority="575" dxfId="4" stopIfTrue="1">
      <formula>$F$5=12</formula>
    </cfRule>
  </conditionalFormatting>
  <conditionalFormatting sqref="X10">
    <cfRule type="cellIs" priority="576" dxfId="3" operator="notEqual" stopIfTrue="1">
      <formula>K24</formula>
    </cfRule>
    <cfRule type="expression" priority="577" dxfId="4" stopIfTrue="1">
      <formula>$F$5=12</formula>
    </cfRule>
  </conditionalFormatting>
  <conditionalFormatting sqref="Y10">
    <cfRule type="cellIs" priority="578" dxfId="3" operator="notEqual" stopIfTrue="1">
      <formula>J24</formula>
    </cfRule>
    <cfRule type="expression" priority="579" dxfId="4" stopIfTrue="1">
      <formula>$F$5=12</formula>
    </cfRule>
  </conditionalFormatting>
  <conditionalFormatting sqref="J24">
    <cfRule type="cellIs" priority="580" dxfId="3" operator="notEqual" stopIfTrue="1">
      <formula>Y10</formula>
    </cfRule>
    <cfRule type="expression" priority="581" dxfId="4" stopIfTrue="1">
      <formula>$F$5=12</formula>
    </cfRule>
  </conditionalFormatting>
  <conditionalFormatting sqref="K24">
    <cfRule type="cellIs" priority="582" dxfId="3" operator="notEqual" stopIfTrue="1">
      <formula>X10</formula>
    </cfRule>
    <cfRule type="expression" priority="583" dxfId="4" stopIfTrue="1">
      <formula>$F$5=12</formula>
    </cfRule>
  </conditionalFormatting>
  <conditionalFormatting sqref="V12">
    <cfRule type="cellIs" priority="584" dxfId="3" operator="notEqual" stopIfTrue="1">
      <formula>M22</formula>
    </cfRule>
    <cfRule type="expression" priority="585" dxfId="4" stopIfTrue="1">
      <formula>$F$5=12</formula>
    </cfRule>
  </conditionalFormatting>
  <conditionalFormatting sqref="W12">
    <cfRule type="cellIs" priority="586" dxfId="3" operator="notEqual" stopIfTrue="1">
      <formula>L22</formula>
    </cfRule>
    <cfRule type="expression" priority="587" dxfId="4" stopIfTrue="1">
      <formula>$F$5=12</formula>
    </cfRule>
  </conditionalFormatting>
  <conditionalFormatting sqref="L22">
    <cfRule type="cellIs" priority="588" dxfId="3" operator="notEqual" stopIfTrue="1">
      <formula>W12</formula>
    </cfRule>
    <cfRule type="expression" priority="589" dxfId="4" stopIfTrue="1">
      <formula>$F$5=12</formula>
    </cfRule>
  </conditionalFormatting>
  <conditionalFormatting sqref="M22">
    <cfRule type="cellIs" priority="590" dxfId="3" operator="notEqual" stopIfTrue="1">
      <formula>V12</formula>
    </cfRule>
    <cfRule type="expression" priority="591" dxfId="4" stopIfTrue="1">
      <formula>$F$5=12</formula>
    </cfRule>
  </conditionalFormatting>
  <conditionalFormatting sqref="T14">
    <cfRule type="cellIs" priority="592" dxfId="3" operator="notEqual" stopIfTrue="1">
      <formula>O20</formula>
    </cfRule>
    <cfRule type="expression" priority="593" dxfId="4" stopIfTrue="1">
      <formula>$F$5=12</formula>
    </cfRule>
  </conditionalFormatting>
  <conditionalFormatting sqref="U14">
    <cfRule type="cellIs" priority="594" dxfId="3" operator="notEqual" stopIfTrue="1">
      <formula>N20</formula>
    </cfRule>
    <cfRule type="expression" priority="595" dxfId="4" stopIfTrue="1">
      <formula>$F$5=12</formula>
    </cfRule>
  </conditionalFormatting>
  <conditionalFormatting sqref="N20">
    <cfRule type="cellIs" priority="596" dxfId="3" operator="notEqual" stopIfTrue="1">
      <formula>U14</formula>
    </cfRule>
    <cfRule type="expression" priority="597" dxfId="4" stopIfTrue="1">
      <formula>$F$5=12</formula>
    </cfRule>
  </conditionalFormatting>
  <conditionalFormatting sqref="O20">
    <cfRule type="cellIs" priority="598" dxfId="3" operator="notEqual" stopIfTrue="1">
      <formula>T14</formula>
    </cfRule>
    <cfRule type="expression" priority="599" dxfId="4" stopIfTrue="1">
      <formula>$F$5=12</formula>
    </cfRule>
  </conditionalFormatting>
  <conditionalFormatting sqref="AF18">
    <cfRule type="cellIs" priority="600" dxfId="3" operator="notEqual" stopIfTrue="1">
      <formula>S32</formula>
    </cfRule>
    <cfRule type="expression" priority="601" dxfId="4" stopIfTrue="1">
      <formula>$F$5=13</formula>
    </cfRule>
  </conditionalFormatting>
  <conditionalFormatting sqref="AG18">
    <cfRule type="cellIs" priority="602" dxfId="3" operator="notEqual" stopIfTrue="1">
      <formula>R32</formula>
    </cfRule>
    <cfRule type="expression" priority="603" dxfId="4" stopIfTrue="1">
      <formula>$F$5=13</formula>
    </cfRule>
  </conditionalFormatting>
  <conditionalFormatting sqref="R32">
    <cfRule type="cellIs" priority="604" dxfId="3" operator="notEqual" stopIfTrue="1">
      <formula>AG18</formula>
    </cfRule>
    <cfRule type="expression" priority="605" dxfId="4" stopIfTrue="1">
      <formula>$F$5=13</formula>
    </cfRule>
  </conditionalFormatting>
  <conditionalFormatting sqref="S32">
    <cfRule type="cellIs" priority="606" dxfId="3" operator="notEqual" stopIfTrue="1">
      <formula>AF18</formula>
    </cfRule>
    <cfRule type="expression" priority="607" dxfId="4" stopIfTrue="1">
      <formula>$F$5=13</formula>
    </cfRule>
  </conditionalFormatting>
  <conditionalFormatting sqref="T16">
    <cfRule type="cellIs" priority="608" dxfId="3" operator="notEqual" stopIfTrue="1">
      <formula>Q20</formula>
    </cfRule>
    <cfRule type="expression" priority="609" dxfId="4" stopIfTrue="1">
      <formula>$F$5=13</formula>
    </cfRule>
  </conditionalFormatting>
  <conditionalFormatting sqref="U16">
    <cfRule type="cellIs" priority="610" dxfId="3" operator="notEqual" stopIfTrue="1">
      <formula>P20</formula>
    </cfRule>
    <cfRule type="expression" priority="611" dxfId="4" stopIfTrue="1">
      <formula>$F$5=13</formula>
    </cfRule>
  </conditionalFormatting>
  <conditionalFormatting sqref="P20">
    <cfRule type="cellIs" priority="612" dxfId="3" operator="notEqual" stopIfTrue="1">
      <formula>U16</formula>
    </cfRule>
    <cfRule type="expression" priority="613" dxfId="4" stopIfTrue="1">
      <formula>$F$5=13</formula>
    </cfRule>
  </conditionalFormatting>
  <conditionalFormatting sqref="Q20">
    <cfRule type="cellIs" priority="614" dxfId="3" operator="notEqual" stopIfTrue="1">
      <formula>T16</formula>
    </cfRule>
    <cfRule type="expression" priority="615" dxfId="4" stopIfTrue="1">
      <formula>$F$5=13</formula>
    </cfRule>
  </conditionalFormatting>
  <conditionalFormatting sqref="V14">
    <cfRule type="cellIs" priority="616" dxfId="3" operator="notEqual" stopIfTrue="1">
      <formula>O22</formula>
    </cfRule>
    <cfRule type="expression" priority="617" dxfId="4" stopIfTrue="1">
      <formula>$F$5=13</formula>
    </cfRule>
  </conditionalFormatting>
  <conditionalFormatting sqref="W14">
    <cfRule type="cellIs" priority="618" dxfId="3" operator="notEqual" stopIfTrue="1">
      <formula>N22</formula>
    </cfRule>
    <cfRule type="expression" priority="619" dxfId="4" stopIfTrue="1">
      <formula>$F$5=13</formula>
    </cfRule>
  </conditionalFormatting>
  <conditionalFormatting sqref="N22">
    <cfRule type="cellIs" priority="620" dxfId="3" operator="notEqual" stopIfTrue="1">
      <formula>W14</formula>
    </cfRule>
    <cfRule type="expression" priority="621" dxfId="4" stopIfTrue="1">
      <formula>$F$5=13</formula>
    </cfRule>
  </conditionalFormatting>
  <conditionalFormatting sqref="O22">
    <cfRule type="cellIs" priority="622" dxfId="3" operator="notEqual" stopIfTrue="1">
      <formula>V14</formula>
    </cfRule>
    <cfRule type="expression" priority="623" dxfId="4" stopIfTrue="1">
      <formula>$F$5=13</formula>
    </cfRule>
  </conditionalFormatting>
  <conditionalFormatting sqref="L24">
    <cfRule type="cellIs" priority="624" dxfId="3" operator="notEqual" stopIfTrue="1">
      <formula>Y12</formula>
    </cfRule>
    <cfRule type="expression" priority="625" dxfId="4" stopIfTrue="1">
      <formula>$F$5=13</formula>
    </cfRule>
  </conditionalFormatting>
  <conditionalFormatting sqref="M24">
    <cfRule type="cellIs" priority="626" dxfId="3" operator="notEqual" stopIfTrue="1">
      <formula>X12</formula>
    </cfRule>
    <cfRule type="expression" priority="627" dxfId="4" stopIfTrue="1">
      <formula>$F$5=13</formula>
    </cfRule>
  </conditionalFormatting>
  <conditionalFormatting sqref="X12">
    <cfRule type="cellIs" priority="628" dxfId="3" operator="notEqual" stopIfTrue="1">
      <formula>M24</formula>
    </cfRule>
    <cfRule type="expression" priority="629" dxfId="4" stopIfTrue="1">
      <formula>$F$5=13</formula>
    </cfRule>
  </conditionalFormatting>
  <conditionalFormatting sqref="Y12">
    <cfRule type="cellIs" priority="630" dxfId="3" operator="notEqual" stopIfTrue="1">
      <formula>L24</formula>
    </cfRule>
    <cfRule type="expression" priority="631" dxfId="4" stopIfTrue="1">
      <formula>$F$5=13</formula>
    </cfRule>
  </conditionalFormatting>
  <conditionalFormatting sqref="Z10">
    <cfRule type="cellIs" priority="632" dxfId="3" operator="notEqual" stopIfTrue="1">
      <formula>K26</formula>
    </cfRule>
    <cfRule type="expression" priority="633" dxfId="4" stopIfTrue="1">
      <formula>$F$5=13</formula>
    </cfRule>
  </conditionalFormatting>
  <conditionalFormatting sqref="AA10">
    <cfRule type="cellIs" priority="634" dxfId="3" operator="notEqual" stopIfTrue="1">
      <formula>J26</formula>
    </cfRule>
    <cfRule type="expression" priority="635" dxfId="4" stopIfTrue="1">
      <formula>$F$5=13</formula>
    </cfRule>
  </conditionalFormatting>
  <conditionalFormatting sqref="J26">
    <cfRule type="cellIs" priority="636" dxfId="3" operator="notEqual" stopIfTrue="1">
      <formula>AA10</formula>
    </cfRule>
    <cfRule type="expression" priority="637" dxfId="4" stopIfTrue="1">
      <formula>$F$5=13</formula>
    </cfRule>
  </conditionalFormatting>
  <conditionalFormatting sqref="K26">
    <cfRule type="cellIs" priority="638" dxfId="3" operator="notEqual" stopIfTrue="1">
      <formula>Z10</formula>
    </cfRule>
    <cfRule type="expression" priority="639" dxfId="4" stopIfTrue="1">
      <formula>$F$5=13</formula>
    </cfRule>
  </conditionalFormatting>
  <conditionalFormatting sqref="AB8">
    <cfRule type="cellIs" priority="640" dxfId="3" operator="notEqual" stopIfTrue="1">
      <formula>I28</formula>
    </cfRule>
    <cfRule type="expression" priority="641" dxfId="4" stopIfTrue="1">
      <formula>$F$5=13</formula>
    </cfRule>
  </conditionalFormatting>
  <conditionalFormatting sqref="AC8">
    <cfRule type="cellIs" priority="642" dxfId="3" operator="notEqual" stopIfTrue="1">
      <formula>H28</formula>
    </cfRule>
    <cfRule type="expression" priority="643" dxfId="4" stopIfTrue="1">
      <formula>$F$5=13</formula>
    </cfRule>
  </conditionalFormatting>
  <conditionalFormatting sqref="H28">
    <cfRule type="cellIs" priority="644" dxfId="3" operator="notEqual" stopIfTrue="1">
      <formula>AC8</formula>
    </cfRule>
    <cfRule type="expression" priority="645" dxfId="4" stopIfTrue="1">
      <formula>$F$5=13</formula>
    </cfRule>
  </conditionalFormatting>
  <conditionalFormatting sqref="I28">
    <cfRule type="cellIs" priority="646" dxfId="3" operator="notEqual" stopIfTrue="1">
      <formula>AB8</formula>
    </cfRule>
    <cfRule type="expression" priority="647" dxfId="4" stopIfTrue="1">
      <formula>$F$5=13</formula>
    </cfRule>
  </conditionalFormatting>
  <conditionalFormatting sqref="AD6">
    <cfRule type="cellIs" priority="648" dxfId="3" operator="notEqual" stopIfTrue="1">
      <formula>G30</formula>
    </cfRule>
    <cfRule type="expression" priority="649" dxfId="4" stopIfTrue="1">
      <formula>$F$5=13</formula>
    </cfRule>
  </conditionalFormatting>
  <conditionalFormatting sqref="AE6">
    <cfRule type="cellIs" priority="650" dxfId="3" operator="notEqual" stopIfTrue="1">
      <formula>F30</formula>
    </cfRule>
    <cfRule type="expression" priority="651" dxfId="4" stopIfTrue="1">
      <formula>$F$5=13</formula>
    </cfRule>
  </conditionalFormatting>
  <conditionalFormatting sqref="F30">
    <cfRule type="cellIs" priority="652" dxfId="3" operator="notEqual" stopIfTrue="1">
      <formula>AE6</formula>
    </cfRule>
    <cfRule type="expression" priority="653" dxfId="4" stopIfTrue="1">
      <formula>$F$5=13</formula>
    </cfRule>
  </conditionalFormatting>
  <conditionalFormatting sqref="G30">
    <cfRule type="cellIs" priority="654" dxfId="3" operator="notEqual" stopIfTrue="1">
      <formula>AD6</formula>
    </cfRule>
    <cfRule type="expression" priority="655" dxfId="4" stopIfTrue="1">
      <formula>$F$5=13</formula>
    </cfRule>
  </conditionalFormatting>
  <conditionalFormatting sqref="AD18">
    <cfRule type="cellIs" priority="656" dxfId="3" operator="notEqual" stopIfTrue="1">
      <formula>S30</formula>
    </cfRule>
    <cfRule type="expression" priority="657" dxfId="4" stopIfTrue="1">
      <formula>$F$5=6</formula>
    </cfRule>
  </conditionalFormatting>
  <conditionalFormatting sqref="AE18">
    <cfRule type="cellIs" priority="658" dxfId="3" operator="notEqual" stopIfTrue="1">
      <formula>R30</formula>
    </cfRule>
    <cfRule type="expression" priority="659" dxfId="4" stopIfTrue="1">
      <formula>$F$5=6</formula>
    </cfRule>
  </conditionalFormatting>
  <conditionalFormatting sqref="R30">
    <cfRule type="cellIs" priority="660" dxfId="3" operator="notEqual" stopIfTrue="1">
      <formula>AE18</formula>
    </cfRule>
    <cfRule type="expression" priority="661" dxfId="4" stopIfTrue="1">
      <formula>$F$5=6</formula>
    </cfRule>
  </conditionalFormatting>
  <conditionalFormatting sqref="S30">
    <cfRule type="cellIs" priority="662" dxfId="3" operator="notEqual" stopIfTrue="1">
      <formula>AD18</formula>
    </cfRule>
    <cfRule type="expression" priority="663" dxfId="4" stopIfTrue="1">
      <formula>$F$5=6</formula>
    </cfRule>
  </conditionalFormatting>
  <conditionalFormatting sqref="AH5:AH32">
    <cfRule type="cellIs" priority="664" dxfId="5" operator="equal" stopIfTrue="1">
      <formula>$AM$1</formula>
    </cfRule>
    <cfRule type="cellIs" priority="665" dxfId="6" operator="greaterThan" stopIfTrue="1">
      <formula>$AM$3</formula>
    </cfRule>
  </conditionalFormatting>
  <conditionalFormatting sqref="G8">
    <cfRule type="cellIs" priority="666" dxfId="3" operator="notEqual" stopIfTrue="1">
      <formula>$H$6</formula>
    </cfRule>
    <cfRule type="expression" priority="667" dxfId="4" stopIfTrue="1">
      <formula>$F$5=2</formula>
    </cfRule>
  </conditionalFormatting>
  <conditionalFormatting sqref="F16">
    <cfRule type="cellIs" priority="668" dxfId="3" operator="notEqual" stopIfTrue="1">
      <formula>$Q$6</formula>
    </cfRule>
    <cfRule type="expression" priority="669" dxfId="4" stopIfTrue="1">
      <formula>$F$5=6</formula>
    </cfRule>
  </conditionalFormatting>
  <conditionalFormatting sqref="G16">
    <cfRule type="cellIs" priority="670" dxfId="3" operator="notEqual" stopIfTrue="1">
      <formula>$P$6</formula>
    </cfRule>
    <cfRule type="expression" priority="671" dxfId="4" stopIfTrue="1">
      <formula>$F$5=6</formula>
    </cfRule>
  </conditionalFormatting>
  <conditionalFormatting sqref="F20">
    <cfRule type="cellIs" priority="672" dxfId="3" operator="notEqual" stopIfTrue="1">
      <formula>$U$6</formula>
    </cfRule>
    <cfRule type="expression" priority="673" dxfId="4" stopIfTrue="1">
      <formula>$F$5=8</formula>
    </cfRule>
  </conditionalFormatting>
  <conditionalFormatting sqref="G24">
    <cfRule type="cellIs" priority="674" dxfId="3" operator="notEqual" stopIfTrue="1">
      <formula>$X$6</formula>
    </cfRule>
    <cfRule type="expression" priority="675" dxfId="4" stopIfTrue="1">
      <formula>$F$5=10</formula>
    </cfRule>
  </conditionalFormatting>
  <conditionalFormatting sqref="F28">
    <cfRule type="cellIs" priority="676" dxfId="3" operator="notEqual" stopIfTrue="1">
      <formula>$AC$6</formula>
    </cfRule>
    <cfRule type="expression" priority="677" dxfId="4" stopIfTrue="1">
      <formula>$F$5=12</formula>
    </cfRule>
  </conditionalFormatting>
  <conditionalFormatting sqref="G28">
    <cfRule type="cellIs" priority="678" dxfId="3" operator="notEqual" stopIfTrue="1">
      <formula>$AB$6</formula>
    </cfRule>
    <cfRule type="expression" priority="679" dxfId="4" stopIfTrue="1">
      <formula>$F$5=12</formula>
    </cfRule>
  </conditionalFormatting>
  <conditionalFormatting sqref="H26">
    <cfRule type="cellIs" priority="680" dxfId="3" operator="notEqual" stopIfTrue="1">
      <formula>$AA$8</formula>
    </cfRule>
    <cfRule type="expression" priority="681" dxfId="4" stopIfTrue="1">
      <formula>$F$5=12</formula>
    </cfRule>
  </conditionalFormatting>
  <conditionalFormatting sqref="I26">
    <cfRule type="cellIs" priority="682" dxfId="3" operator="notEqual" stopIfTrue="1">
      <formula>$Z$8</formula>
    </cfRule>
    <cfRule type="expression" priority="683" dxfId="4" stopIfTrue="1">
      <formula>$F$5=12</formula>
    </cfRule>
  </conditionalFormatting>
  <conditionalFormatting sqref="L14">
    <cfRule type="cellIs" priority="684" dxfId="3" operator="notEqual" stopIfTrue="1">
      <formula>O12</formula>
    </cfRule>
    <cfRule type="expression" priority="685" dxfId="4" stopIfTrue="1">
      <formula>$F$5=8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BE29"/>
  <sheetViews>
    <sheetView workbookViewId="0" topLeftCell="A1">
      <selection activeCell="A22" sqref="A22"/>
    </sheetView>
  </sheetViews>
  <sheetFormatPr defaultColWidth="9.140625" defaultRowHeight="12.75"/>
  <cols>
    <col min="1" max="1" width="9.140625" style="49" customWidth="1"/>
    <col min="2" max="2" width="3.57421875" style="49" bestFit="1" customWidth="1"/>
    <col min="3" max="3" width="16.28125" style="58" customWidth="1"/>
    <col min="4" max="4" width="3.8515625" style="58" hidden="1" customWidth="1"/>
    <col min="5" max="5" width="4.8515625" style="58" hidden="1" customWidth="1"/>
    <col min="6" max="6" width="10.28125" style="58" hidden="1" customWidth="1"/>
    <col min="7" max="26" width="3.7109375" style="49" customWidth="1"/>
    <col min="27" max="27" width="7.28125" style="49" customWidth="1"/>
    <col min="28" max="28" width="4.8515625" style="49" customWidth="1"/>
    <col min="29" max="29" width="4.8515625" style="49" hidden="1" customWidth="1"/>
    <col min="30" max="30" width="9.140625" style="49" customWidth="1"/>
    <col min="31" max="31" width="0" style="49" hidden="1" customWidth="1"/>
    <col min="32" max="32" width="24.28125" style="59" customWidth="1"/>
    <col min="33" max="35" width="9.140625" style="49" customWidth="1"/>
    <col min="36" max="41" width="0" style="49" hidden="1" customWidth="1"/>
    <col min="42" max="42" width="9.140625" style="49" customWidth="1"/>
    <col min="43" max="47" width="0" style="49" hidden="1" customWidth="1"/>
    <col min="58" max="16384" width="9.140625" style="49" customWidth="1"/>
  </cols>
  <sheetData>
    <row r="1" spans="2:35" ht="23.25">
      <c r="B1" s="101" t="s">
        <v>54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50">
        <f>AVERAGE(AA6:AA25)</f>
        <v>9</v>
      </c>
      <c r="AG1" s="49" t="s">
        <v>100</v>
      </c>
      <c r="AI1" s="51" t="s">
        <v>101</v>
      </c>
    </row>
    <row r="2" spans="2:35" ht="23.25">
      <c r="B2" s="13"/>
      <c r="C2" s="102" t="s">
        <v>102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3"/>
      <c r="AF2" s="50"/>
      <c r="AI2" s="51"/>
    </row>
    <row r="3" spans="2:35" ht="23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50"/>
      <c r="AI3" s="51"/>
    </row>
    <row r="4" spans="2:33" ht="16.5" customHeight="1" thickBot="1">
      <c r="B4" s="131" t="s">
        <v>58</v>
      </c>
      <c r="C4" s="131"/>
      <c r="D4" s="131"/>
      <c r="E4" s="131"/>
      <c r="F4" s="131"/>
      <c r="G4" s="131"/>
      <c r="H4" s="131"/>
      <c r="I4" s="131"/>
      <c r="AF4" s="50">
        <v>50</v>
      </c>
      <c r="AG4" s="49" t="s">
        <v>55</v>
      </c>
    </row>
    <row r="5" spans="2:57" ht="18" customHeight="1">
      <c r="B5" s="52" t="s">
        <v>60</v>
      </c>
      <c r="C5" s="52" t="s">
        <v>61</v>
      </c>
      <c r="D5" s="52" t="s">
        <v>62</v>
      </c>
      <c r="E5" s="52" t="s">
        <v>63</v>
      </c>
      <c r="F5" s="52" t="s">
        <v>3</v>
      </c>
      <c r="G5" s="129">
        <v>1</v>
      </c>
      <c r="H5" s="130"/>
      <c r="I5" s="127">
        <v>2</v>
      </c>
      <c r="J5" s="128"/>
      <c r="K5" s="127">
        <v>3</v>
      </c>
      <c r="L5" s="128"/>
      <c r="M5" s="127">
        <v>4</v>
      </c>
      <c r="N5" s="128"/>
      <c r="O5" s="127">
        <v>5</v>
      </c>
      <c r="P5" s="128"/>
      <c r="Q5" s="127">
        <v>6</v>
      </c>
      <c r="R5" s="128"/>
      <c r="S5" s="127">
        <v>7</v>
      </c>
      <c r="T5" s="128"/>
      <c r="U5" s="127">
        <v>8</v>
      </c>
      <c r="V5" s="128"/>
      <c r="W5" s="127">
        <v>9</v>
      </c>
      <c r="X5" s="128"/>
      <c r="Y5" s="127">
        <v>10</v>
      </c>
      <c r="Z5" s="144"/>
      <c r="AA5" s="53" t="s">
        <v>64</v>
      </c>
      <c r="AB5" s="54" t="s">
        <v>65</v>
      </c>
      <c r="AC5" s="54" t="s">
        <v>66</v>
      </c>
      <c r="AD5" s="54" t="s">
        <v>67</v>
      </c>
      <c r="AE5" s="55" t="s">
        <v>68</v>
      </c>
      <c r="AF5" s="49"/>
      <c r="AV5" s="56"/>
      <c r="AW5" s="56"/>
      <c r="AX5" s="56"/>
      <c r="AY5" s="56"/>
      <c r="AZ5" s="56"/>
      <c r="BA5" s="56"/>
      <c r="BB5" s="56"/>
      <c r="BC5" s="56"/>
      <c r="BD5" s="56"/>
      <c r="BE5" s="56"/>
    </row>
    <row r="6" spans="2:57" ht="17.25" customHeight="1">
      <c r="B6" s="110">
        <v>1</v>
      </c>
      <c r="C6" s="90" t="s">
        <v>71</v>
      </c>
      <c r="D6" s="88"/>
      <c r="E6" s="88"/>
      <c r="F6" s="88"/>
      <c r="G6" s="35"/>
      <c r="H6" s="36"/>
      <c r="I6" s="82">
        <f>IF(I7=4,"2")+IF(I7=3,"1")+IF(I7&lt;3,"0")</f>
        <v>0</v>
      </c>
      <c r="J6" s="83"/>
      <c r="K6" s="82">
        <f>IF(K7=4,"2")+IF(K7=3,"1")+IF(K7&lt;3,"0")</f>
        <v>2</v>
      </c>
      <c r="L6" s="83"/>
      <c r="M6" s="82">
        <f>IF(M7=4,"2")+IF(M7=3,"1")+IF(M7&lt;3,"0")</f>
        <v>2</v>
      </c>
      <c r="N6" s="83"/>
      <c r="O6" s="82">
        <f>IF(O7=4,"2")+IF(O7=3,"1")+IF(O7&lt;3,"0")</f>
        <v>2</v>
      </c>
      <c r="P6" s="83"/>
      <c r="Q6" s="70">
        <f>IF(Q7=4,"2")+IF(Q7=3,"1")+IF(Q7&lt;3,"0")</f>
        <v>2</v>
      </c>
      <c r="R6" s="83"/>
      <c r="S6" s="70">
        <f>IF(S7=4,"2")+IF(S7=3,"1")+IF(S7&lt;3,"0")</f>
        <v>2</v>
      </c>
      <c r="T6" s="83"/>
      <c r="U6" s="70">
        <f>IF(U7=4,"2")+IF(U7=3,"1")+IF(U7&lt;3,"0")</f>
        <v>2</v>
      </c>
      <c r="V6" s="83"/>
      <c r="W6" s="70">
        <f>IF(W7=4,"2")+IF(W7=3,"1")+IF(W7&lt;3,"0")</f>
        <v>2</v>
      </c>
      <c r="X6" s="83"/>
      <c r="Y6" s="70">
        <f>IF(Y7=4,"2")+IF(Y7=3,"1")+IF(Y7&lt;3,"0")</f>
        <v>0</v>
      </c>
      <c r="Z6" s="83"/>
      <c r="AA6" s="137">
        <f>SUM(I6:Z6)</f>
        <v>14</v>
      </c>
      <c r="AB6" s="122">
        <v>1</v>
      </c>
      <c r="AC6" s="108"/>
      <c r="AD6" s="57">
        <f>AV26</f>
        <v>44</v>
      </c>
      <c r="AE6" s="135"/>
      <c r="AF6" s="49"/>
      <c r="AV6" s="76">
        <v>0</v>
      </c>
      <c r="AW6" s="74">
        <f>IF(I6=1,"0")+IF(J7=4,$AA6)+IF(I6=2,-$AA6)</f>
        <v>14</v>
      </c>
      <c r="AX6" s="74">
        <f>IF(K6=1,"0")+IF(L7=4,$AA6)+IF(K6=2,-$AA6)</f>
        <v>-14</v>
      </c>
      <c r="AY6" s="74">
        <f>IF(M6=1,"0")+IF(N7=4,$AA6)+IF(M6=2,-$AA6)</f>
        <v>-14</v>
      </c>
      <c r="AZ6" s="74">
        <f>IF(O6=1,"0")+IF(P7=4,$AA6)+IF(O6=2,-$AA6)</f>
        <v>-14</v>
      </c>
      <c r="BA6" s="74">
        <f>IF(Q6=1,"0")+IF(R7=4,$AA6)+IF(Q6=2,-$AA6)</f>
        <v>-14</v>
      </c>
      <c r="BB6" s="74">
        <f>IF(S6=1,"0")+IF(T7=4,$AA6)+IF(S6=2,-$AA6)</f>
        <v>-14</v>
      </c>
      <c r="BC6" s="74">
        <f>IF(U6=1,"0")+IF(V7=4,$AA6)+IF(U6=2,-$AA6)</f>
        <v>-14</v>
      </c>
      <c r="BD6" s="74">
        <f>IF(W6=1,"0")+IF(X7=4,$AA6)+IF(W6=2,-$AA6)</f>
        <v>-14</v>
      </c>
      <c r="BE6" s="74">
        <f>IF(Y6=1,"0")+IF(Z7=4,$AA6)+IF(Y6=2,-$AA6)</f>
        <v>14</v>
      </c>
    </row>
    <row r="7" spans="2:57" ht="12.75" customHeight="1">
      <c r="B7" s="111"/>
      <c r="C7" s="91"/>
      <c r="D7" s="89"/>
      <c r="E7" s="89"/>
      <c r="F7" s="89"/>
      <c r="G7" s="37"/>
      <c r="H7" s="38"/>
      <c r="I7" s="30">
        <v>2</v>
      </c>
      <c r="J7" s="29">
        <v>4</v>
      </c>
      <c r="K7" s="30">
        <v>4</v>
      </c>
      <c r="L7" s="29">
        <v>2</v>
      </c>
      <c r="M7" s="30">
        <v>4</v>
      </c>
      <c r="N7" s="29">
        <v>2</v>
      </c>
      <c r="O7" s="31">
        <v>4</v>
      </c>
      <c r="P7" s="32">
        <v>3</v>
      </c>
      <c r="Q7" s="30">
        <v>4</v>
      </c>
      <c r="R7" s="29">
        <v>3</v>
      </c>
      <c r="S7" s="30">
        <v>4</v>
      </c>
      <c r="T7" s="29">
        <v>0</v>
      </c>
      <c r="U7" s="30">
        <v>4</v>
      </c>
      <c r="V7" s="29">
        <v>1</v>
      </c>
      <c r="W7" s="30">
        <v>4</v>
      </c>
      <c r="X7" s="29">
        <v>3</v>
      </c>
      <c r="Y7" s="30">
        <v>2</v>
      </c>
      <c r="Z7" s="39">
        <v>4</v>
      </c>
      <c r="AA7" s="138"/>
      <c r="AB7" s="123"/>
      <c r="AC7" s="109"/>
      <c r="AD7" s="57">
        <f>(I7+K7+M7+O7+Q7+S7+U7+W7+Y7)/(J7+L7+N7+P7+R7+T7+V7+X7+Z7)</f>
        <v>1.4545454545454546</v>
      </c>
      <c r="AE7" s="141"/>
      <c r="AF7" s="49"/>
      <c r="AV7" s="77"/>
      <c r="AW7" s="78"/>
      <c r="AX7" s="78"/>
      <c r="AY7" s="78"/>
      <c r="AZ7" s="78"/>
      <c r="BA7" s="78"/>
      <c r="BB7" s="78"/>
      <c r="BC7" s="75"/>
      <c r="BD7" s="75"/>
      <c r="BE7" s="75"/>
    </row>
    <row r="8" spans="2:57" ht="17.25" customHeight="1">
      <c r="B8" s="110">
        <v>2</v>
      </c>
      <c r="C8" s="90" t="s">
        <v>76</v>
      </c>
      <c r="D8" s="88"/>
      <c r="E8" s="88"/>
      <c r="F8" s="88"/>
      <c r="G8" s="82">
        <f>IF(G9=4,"2")+IF(G9=3,"1")+IF(G9&lt;3,"0")</f>
        <v>2</v>
      </c>
      <c r="H8" s="83"/>
      <c r="I8" s="35"/>
      <c r="J8" s="36"/>
      <c r="K8" s="82">
        <f>IF(K9=4,"2")+IF(K9=3,"1")+IF(K9&lt;3,"0")</f>
        <v>2</v>
      </c>
      <c r="L8" s="83"/>
      <c r="M8" s="82">
        <f>IF(M9=4,"2")+IF(M9=3,"1")+IF(M9&lt;3,"0")</f>
        <v>0</v>
      </c>
      <c r="N8" s="83"/>
      <c r="O8" s="82">
        <f>IF(O9=4,"2")+IF(O9=3,"1")+IF(O9&lt;3,"0")</f>
        <v>0</v>
      </c>
      <c r="P8" s="83"/>
      <c r="Q8" s="142">
        <f>IF(Q9=4,"2")+IF(Q9=3,"1")+IF(Q9&lt;3,"0")</f>
        <v>0</v>
      </c>
      <c r="R8" s="143"/>
      <c r="S8" s="142">
        <f>IF(S9=4,"2")+IF(S9=3,"1")+IF(S9&lt;3,"0")</f>
        <v>0</v>
      </c>
      <c r="T8" s="143"/>
      <c r="U8" s="142">
        <v>0</v>
      </c>
      <c r="V8" s="143"/>
      <c r="W8" s="142">
        <f>IF(W9=4,"2")+IF(W9=3,"1")+IF(W9&lt;3,"0")</f>
        <v>0</v>
      </c>
      <c r="X8" s="143"/>
      <c r="Y8" s="142">
        <f>IF(Y9=4,"2")+IF(Y9=3,"1")+IF(Y9&lt;3,"0")</f>
        <v>0</v>
      </c>
      <c r="Z8" s="143"/>
      <c r="AA8" s="137">
        <f>SUM(G8:Z8)</f>
        <v>4</v>
      </c>
      <c r="AB8" s="120">
        <v>10</v>
      </c>
      <c r="AC8" s="108"/>
      <c r="AD8" s="57">
        <f>AW26</f>
        <v>-50</v>
      </c>
      <c r="AE8" s="135"/>
      <c r="AF8" s="49"/>
      <c r="AV8" s="74">
        <f>IF(G8=1,"0")+IF(H9=4,$AA8)+IF(G8=2,-$AA8)</f>
        <v>-4</v>
      </c>
      <c r="AW8" s="76">
        <v>0</v>
      </c>
      <c r="AX8" s="74">
        <f>IF(K8=1,"0")+IF(L9=4,$AA8)+IF(K8=2,-$AA8)</f>
        <v>-4</v>
      </c>
      <c r="AY8" s="74">
        <f>IF(M8=1,"0")+IF(N9=4,$AA8)+IF(M8=2,-$AA8)</f>
        <v>4</v>
      </c>
      <c r="AZ8" s="74">
        <f>IF(O8=1,"0")+IF(P9=4,$AA8)+IF(O8=2,-$AA8)</f>
        <v>4</v>
      </c>
      <c r="BA8" s="74">
        <f>IF(Q8=1,"0")+IF(R9=4,$AA8)+IF(Q8=2,-$AA8)</f>
        <v>4</v>
      </c>
      <c r="BB8" s="74">
        <f>IF(S8=1,"0")+IF(T9=4,$AA8)+IF(S8=2,-$AA8)</f>
        <v>4</v>
      </c>
      <c r="BC8" s="74">
        <f>IF(U8=1,"0")+IF(V9=4,$AA8)+IF(U8=2,-$AA8)</f>
        <v>4</v>
      </c>
      <c r="BD8" s="74">
        <f>IF(W8=1,"0")+IF(X9=4,$AA8)+IF(W8=2,-$AA8)</f>
        <v>4</v>
      </c>
      <c r="BE8" s="74">
        <f>IF(Y8=1,"0")+IF(Z9=4,$AA8)+IF(Y8=2,-$AA8)</f>
        <v>4</v>
      </c>
    </row>
    <row r="9" spans="2:57" ht="12.75" customHeight="1">
      <c r="B9" s="111"/>
      <c r="C9" s="91"/>
      <c r="D9" s="89"/>
      <c r="E9" s="89"/>
      <c r="F9" s="89"/>
      <c r="G9" s="30">
        <v>4</v>
      </c>
      <c r="H9" s="29">
        <v>2</v>
      </c>
      <c r="I9" s="37"/>
      <c r="J9" s="38"/>
      <c r="K9" s="30">
        <v>4</v>
      </c>
      <c r="L9" s="29">
        <v>3</v>
      </c>
      <c r="M9" s="30">
        <v>2</v>
      </c>
      <c r="N9" s="29">
        <v>4</v>
      </c>
      <c r="O9" s="30">
        <v>1</v>
      </c>
      <c r="P9" s="29">
        <v>4</v>
      </c>
      <c r="Q9" s="30">
        <v>1</v>
      </c>
      <c r="R9" s="29">
        <v>4</v>
      </c>
      <c r="S9" s="30">
        <v>0</v>
      </c>
      <c r="T9" s="29">
        <v>4</v>
      </c>
      <c r="U9" s="30">
        <v>3</v>
      </c>
      <c r="V9" s="29">
        <v>4</v>
      </c>
      <c r="W9" s="30">
        <v>1</v>
      </c>
      <c r="X9" s="29">
        <v>4</v>
      </c>
      <c r="Y9" s="30">
        <v>1</v>
      </c>
      <c r="Z9" s="39">
        <v>4</v>
      </c>
      <c r="AA9" s="138"/>
      <c r="AB9" s="121"/>
      <c r="AC9" s="109"/>
      <c r="AD9" s="57">
        <f>(G9+I9+K9+M9+O9+Q9+S9+U9+W9+Y9)/(H9+J9+L9+N9+P9+R9+T9+V9+X9+Z9)</f>
        <v>0.5151515151515151</v>
      </c>
      <c r="AE9" s="141"/>
      <c r="AF9" s="49"/>
      <c r="AV9" s="81"/>
      <c r="AW9" s="77"/>
      <c r="AX9" s="78"/>
      <c r="AY9" s="78"/>
      <c r="AZ9" s="78"/>
      <c r="BA9" s="78"/>
      <c r="BB9" s="78"/>
      <c r="BC9" s="75"/>
      <c r="BD9" s="75"/>
      <c r="BE9" s="75"/>
    </row>
    <row r="10" spans="2:57" ht="17.25" customHeight="1">
      <c r="B10" s="110">
        <v>3</v>
      </c>
      <c r="C10" s="90" t="s">
        <v>77</v>
      </c>
      <c r="D10" s="88"/>
      <c r="E10" s="88"/>
      <c r="F10" s="88"/>
      <c r="G10" s="82">
        <f>IF(G11=4,"2")+IF(G11=3,"1")+IF(G11&lt;3,"0")</f>
        <v>0</v>
      </c>
      <c r="H10" s="83"/>
      <c r="I10" s="82">
        <v>0</v>
      </c>
      <c r="J10" s="83"/>
      <c r="K10" s="35"/>
      <c r="L10" s="36"/>
      <c r="M10" s="82">
        <f>IF(M11=4,"2")+IF(M11=3,"1")+IF(M11&lt;3,"0")</f>
        <v>0</v>
      </c>
      <c r="N10" s="83"/>
      <c r="O10" s="82">
        <f>IF(O11=4,"2")+IF(O11=3,"1")+IF(O11&lt;3,"0")</f>
        <v>2</v>
      </c>
      <c r="P10" s="83"/>
      <c r="Q10" s="82">
        <v>0</v>
      </c>
      <c r="R10" s="83"/>
      <c r="S10" s="82">
        <v>0</v>
      </c>
      <c r="T10" s="83"/>
      <c r="U10" s="82">
        <v>0</v>
      </c>
      <c r="V10" s="83"/>
      <c r="W10" s="82">
        <f>IF(W11=4,"2")+IF(W11=3,"1")+IF(W11&lt;3,"0")</f>
        <v>0</v>
      </c>
      <c r="X10" s="83"/>
      <c r="Y10" s="82">
        <f>IF(Y11=4,"2")+IF(Y11=3,"1")+IF(Y11&lt;3,"0")</f>
        <v>2</v>
      </c>
      <c r="Z10" s="83"/>
      <c r="AA10" s="137">
        <f>SUM(G10:Z10)</f>
        <v>4</v>
      </c>
      <c r="AB10" s="120">
        <v>9</v>
      </c>
      <c r="AC10" s="108"/>
      <c r="AD10" s="57">
        <f>AX26</f>
        <v>-50</v>
      </c>
      <c r="AE10" s="135"/>
      <c r="AF10" s="49"/>
      <c r="AV10" s="74">
        <f>IF(G10=1,"0")+IF(H11=4,$AA10)+IF(G10=2,-$AA10)</f>
        <v>4</v>
      </c>
      <c r="AW10" s="74">
        <f>IF(I10=1,"0")+IF(J11=4,$AA10)+IF(I10=2,-$AA10)</f>
        <v>4</v>
      </c>
      <c r="AX10" s="76">
        <v>0</v>
      </c>
      <c r="AY10" s="74">
        <f>IF(M10=1,"0")+IF(N11=4,$AA10)+IF(M10=2,-$AA10)</f>
        <v>4</v>
      </c>
      <c r="AZ10" s="74">
        <f>IF(O10=1,"0")+IF(P11=4,$AA10)+IF(O10=2,-$AA10)</f>
        <v>-4</v>
      </c>
      <c r="BA10" s="74">
        <f>IF(Q10=1,"0")+IF(R11=4,$AA10)+IF(Q10=2,-$AA10)</f>
        <v>4</v>
      </c>
      <c r="BB10" s="74">
        <f>IF(S10=1,"0")+IF(T11=4,$AA10)+IF(S10=2,-$AA10)</f>
        <v>4</v>
      </c>
      <c r="BC10" s="74">
        <f>IF(U10=1,"0")+IF(V11=4,$AA10)+IF(U10=2,-$AA10)</f>
        <v>4</v>
      </c>
      <c r="BD10" s="74">
        <f>IF(W10=1,"0")+IF(X11=4,$AA10)+IF(W10=2,-$AA10)</f>
        <v>4</v>
      </c>
      <c r="BE10" s="74">
        <f>IF(Y10=1,"0")+IF(Z11=4,$AA10)+IF(Y10=2,-$AA10)</f>
        <v>-4</v>
      </c>
    </row>
    <row r="11" spans="2:57" ht="12.75" customHeight="1">
      <c r="B11" s="111"/>
      <c r="C11" s="91"/>
      <c r="D11" s="89"/>
      <c r="E11" s="89"/>
      <c r="F11" s="89"/>
      <c r="G11" s="30">
        <v>2</v>
      </c>
      <c r="H11" s="29">
        <v>4</v>
      </c>
      <c r="I11" s="30">
        <v>3</v>
      </c>
      <c r="J11" s="29">
        <v>4</v>
      </c>
      <c r="K11" s="37"/>
      <c r="L11" s="38"/>
      <c r="M11" s="30">
        <v>1</v>
      </c>
      <c r="N11" s="29">
        <v>4</v>
      </c>
      <c r="O11" s="30">
        <v>4</v>
      </c>
      <c r="P11" s="29">
        <v>1</v>
      </c>
      <c r="Q11" s="30">
        <v>3</v>
      </c>
      <c r="R11" s="29">
        <v>4</v>
      </c>
      <c r="S11" s="30">
        <v>3</v>
      </c>
      <c r="T11" s="29">
        <v>4</v>
      </c>
      <c r="U11" s="30">
        <v>3</v>
      </c>
      <c r="V11" s="29">
        <v>4</v>
      </c>
      <c r="W11" s="30">
        <v>0</v>
      </c>
      <c r="X11" s="29">
        <v>4</v>
      </c>
      <c r="Y11" s="30">
        <v>4</v>
      </c>
      <c r="Z11" s="39">
        <v>3</v>
      </c>
      <c r="AA11" s="138"/>
      <c r="AB11" s="121"/>
      <c r="AC11" s="109"/>
      <c r="AD11" s="57">
        <f>(G11+I11+K11+M11+O11+Q11+S11+U11+W11+Y11)/(H11+J11+L11+N11+P11+R11+T11+V11+X11+Z11)</f>
        <v>0.71875</v>
      </c>
      <c r="AE11" s="141"/>
      <c r="AF11" s="49"/>
      <c r="AV11" s="81"/>
      <c r="AW11" s="78"/>
      <c r="AX11" s="77"/>
      <c r="AY11" s="78"/>
      <c r="AZ11" s="78"/>
      <c r="BA11" s="78"/>
      <c r="BB11" s="78"/>
      <c r="BC11" s="75"/>
      <c r="BD11" s="75"/>
      <c r="BE11" s="75"/>
    </row>
    <row r="12" spans="2:57" ht="17.25" customHeight="1">
      <c r="B12" s="110">
        <v>4</v>
      </c>
      <c r="C12" s="90" t="s">
        <v>79</v>
      </c>
      <c r="D12" s="88"/>
      <c r="E12" s="88"/>
      <c r="F12" s="88"/>
      <c r="G12" s="82">
        <f>IF(G13=4,"2")+IF(G13=3,"1")+IF(G13&lt;3,"0")</f>
        <v>0</v>
      </c>
      <c r="H12" s="83"/>
      <c r="I12" s="82">
        <f>IF(I13=4,"2")+IF(I13=3,"1")+IF(I13&lt;3,"0")</f>
        <v>2</v>
      </c>
      <c r="J12" s="83"/>
      <c r="K12" s="82">
        <f>IF(K13=4,"2")+IF(K13=3,"1")+IF(K13&lt;3,"0")</f>
        <v>2</v>
      </c>
      <c r="L12" s="83"/>
      <c r="M12" s="35"/>
      <c r="N12" s="36"/>
      <c r="O12" s="82">
        <f>IF(O13=4,"2")+IF(O13=3,"1")+IF(O13&lt;3,"0")</f>
        <v>0</v>
      </c>
      <c r="P12" s="83"/>
      <c r="Q12" s="82">
        <f>IF(Q13=4,"2")+IF(Q13=3,"1")+IF(Q13&lt;3,"0")</f>
        <v>2</v>
      </c>
      <c r="R12" s="83"/>
      <c r="S12" s="82">
        <f>IF(S13=4,"2")+IF(S13=3,"1")+IF(S13&lt;3,"0")</f>
        <v>2</v>
      </c>
      <c r="T12" s="83"/>
      <c r="U12" s="82">
        <f>IF(U13=4,"2")+IF(U13=3,"1")+IF(U13&lt;3,"0")</f>
        <v>2</v>
      </c>
      <c r="V12" s="83"/>
      <c r="W12" s="82">
        <f>IF(W13=4,"2")+IF(W13=3,"1")+IF(W13&lt;3,"0")</f>
        <v>2</v>
      </c>
      <c r="X12" s="83"/>
      <c r="Y12" s="82">
        <f>IF(Y13=4,"2")+IF(Y13=3,"1")+IF(Y13&lt;3,"0")</f>
        <v>2</v>
      </c>
      <c r="Z12" s="83"/>
      <c r="AA12" s="137">
        <f>SUM(G12:Z12)</f>
        <v>14</v>
      </c>
      <c r="AB12" s="106">
        <v>2</v>
      </c>
      <c r="AC12" s="108"/>
      <c r="AD12" s="57">
        <f>AY26</f>
        <v>36</v>
      </c>
      <c r="AE12" s="135"/>
      <c r="AF12" s="49"/>
      <c r="AV12" s="74">
        <f>IF(G12=1,"0")+IF(H13=4,$AA12)+IF(G12=2,-$AA12)</f>
        <v>14</v>
      </c>
      <c r="AW12" s="74">
        <f>IF(I12=1,"0")+IF(J13=4,$AA12)+IF(I12=2,-$AA12)</f>
        <v>-14</v>
      </c>
      <c r="AX12" s="74">
        <f>IF(K12=1,"0")+IF(L13=4,$AA12)+IF(K12=2,-$AA12)</f>
        <v>-14</v>
      </c>
      <c r="AY12" s="76">
        <v>0</v>
      </c>
      <c r="AZ12" s="74">
        <f>IF(O12=1,"0")+IF(P13=4,$AA12)+IF(O12=2,-$AA12)</f>
        <v>14</v>
      </c>
      <c r="BA12" s="74">
        <f>IF(Q12=1,"0")+IF(R13=4,$AA12)+IF(Q12=2,-$AA12)</f>
        <v>-14</v>
      </c>
      <c r="BB12" s="74">
        <f>IF(S12=1,"0")+IF(T13=4,$AA12)+IF(S12=2,-$AA12)</f>
        <v>-14</v>
      </c>
      <c r="BC12" s="74">
        <f>IF(U12=1,"0")+IF(V13=4,$AA12)+IF(U12=2,-$AA12)</f>
        <v>-14</v>
      </c>
      <c r="BD12" s="74">
        <f>IF(W12=1,"0")+IF(X13=4,$AA12)+IF(W12=2,-$AA12)</f>
        <v>-14</v>
      </c>
      <c r="BE12" s="74">
        <f>IF(Y12=1,"0")+IF(Z13=4,$AA12)+IF(Y12=2,-$AA12)</f>
        <v>-14</v>
      </c>
    </row>
    <row r="13" spans="2:57" ht="12.75" customHeight="1">
      <c r="B13" s="111"/>
      <c r="C13" s="91"/>
      <c r="D13" s="89"/>
      <c r="E13" s="89"/>
      <c r="F13" s="89"/>
      <c r="G13" s="30">
        <v>2</v>
      </c>
      <c r="H13" s="29">
        <v>4</v>
      </c>
      <c r="I13" s="30">
        <v>4</v>
      </c>
      <c r="J13" s="29">
        <v>2</v>
      </c>
      <c r="K13" s="30">
        <v>4</v>
      </c>
      <c r="L13" s="29">
        <v>1</v>
      </c>
      <c r="M13" s="37"/>
      <c r="N13" s="38"/>
      <c r="O13" s="30">
        <v>2</v>
      </c>
      <c r="P13" s="29">
        <v>4</v>
      </c>
      <c r="Q13" s="30">
        <v>4</v>
      </c>
      <c r="R13" s="29">
        <v>1</v>
      </c>
      <c r="S13" s="30">
        <v>4</v>
      </c>
      <c r="T13" s="29">
        <v>1</v>
      </c>
      <c r="U13" s="30">
        <v>4</v>
      </c>
      <c r="V13" s="29">
        <v>2</v>
      </c>
      <c r="W13" s="30">
        <v>4</v>
      </c>
      <c r="X13" s="29">
        <v>3</v>
      </c>
      <c r="Y13" s="30">
        <v>4</v>
      </c>
      <c r="Z13" s="39">
        <v>2</v>
      </c>
      <c r="AA13" s="138"/>
      <c r="AB13" s="107"/>
      <c r="AC13" s="109"/>
      <c r="AD13" s="57">
        <f>(G13+I13+K13+M13+O13+Q13+S13+U13+W13+Y13)/(H13+J13+L13+N13+P13+R13+T13+V13+X13+Z13)</f>
        <v>1.6</v>
      </c>
      <c r="AE13" s="141"/>
      <c r="AF13" s="49"/>
      <c r="AV13" s="81"/>
      <c r="AW13" s="78"/>
      <c r="AX13" s="78"/>
      <c r="AY13" s="77"/>
      <c r="AZ13" s="78"/>
      <c r="BA13" s="78"/>
      <c r="BB13" s="78"/>
      <c r="BC13" s="75"/>
      <c r="BD13" s="75"/>
      <c r="BE13" s="75"/>
    </row>
    <row r="14" spans="2:57" ht="17.25" customHeight="1">
      <c r="B14" s="110">
        <v>5</v>
      </c>
      <c r="C14" s="90" t="s">
        <v>81</v>
      </c>
      <c r="D14" s="88"/>
      <c r="E14" s="88"/>
      <c r="F14" s="88"/>
      <c r="G14" s="82">
        <v>0</v>
      </c>
      <c r="H14" s="83"/>
      <c r="I14" s="82">
        <f>IF(I15=4,"2")+IF(I15=3,"1")+IF(I15&lt;3,"0")</f>
        <v>2</v>
      </c>
      <c r="J14" s="83"/>
      <c r="K14" s="82">
        <f>IF(K15=4,"2")+IF(K15=3,"1")+IF(K15&lt;3,"0")</f>
        <v>0</v>
      </c>
      <c r="L14" s="83"/>
      <c r="M14" s="82">
        <f>IF(M15=4,"2")+IF(M15=3,"1")+IF(M15&lt;3,"0")</f>
        <v>2</v>
      </c>
      <c r="N14" s="83"/>
      <c r="O14" s="35"/>
      <c r="P14" s="36"/>
      <c r="Q14" s="82">
        <f>IF(Q15=4,"2")+IF(Q15=3,"1")+IF(Q15&lt;3,"0")</f>
        <v>0</v>
      </c>
      <c r="R14" s="83"/>
      <c r="S14" s="82">
        <f>IF(S15=4,"2")+IF(S15=3,"1")+IF(S15&lt;3,"0")</f>
        <v>0</v>
      </c>
      <c r="T14" s="83"/>
      <c r="U14" s="82">
        <f>IF(U15=4,"2")+IF(U15=3,"1")+IF(U15&lt;3,"0")</f>
        <v>0</v>
      </c>
      <c r="V14" s="83"/>
      <c r="W14" s="82">
        <f>IF(W15=4,"2")+IF(W15=3,"1")+IF(W15&lt;3,"0")</f>
        <v>2</v>
      </c>
      <c r="X14" s="83"/>
      <c r="Y14" s="82">
        <f>IF(Y15=4,"2")+IF(Y15=3,"1")+IF(Y15&lt;3,"0")</f>
        <v>0</v>
      </c>
      <c r="Z14" s="83"/>
      <c r="AA14" s="137">
        <f>SUM(G14:Z14)</f>
        <v>6</v>
      </c>
      <c r="AB14" s="120">
        <v>7</v>
      </c>
      <c r="AC14" s="108"/>
      <c r="AD14" s="57">
        <f>AZ26</f>
        <v>-36</v>
      </c>
      <c r="AE14" s="135"/>
      <c r="AF14" s="49"/>
      <c r="AV14" s="74">
        <f>IF(G14=1,"0")+IF(H15=4,$AA14)+IF(G14=2,-$AA14)</f>
        <v>6</v>
      </c>
      <c r="AW14" s="74">
        <f>IF(I14=1,"0")+IF(J15=4,$AA14)+IF(I14=2,-$AA14)</f>
        <v>-6</v>
      </c>
      <c r="AX14" s="74">
        <f>IF(K14=1,"0")+IF(L15=4,$AA14)+IF(K14=2,-$AA14)</f>
        <v>6</v>
      </c>
      <c r="AY14" s="74">
        <f>IF(M14=1,"0")+IF(N15=4,$AA14)+IF(M14=2,-$AA14)</f>
        <v>-6</v>
      </c>
      <c r="AZ14" s="76">
        <v>0</v>
      </c>
      <c r="BA14" s="74">
        <f>IF(Q14=1,"0")+IF(R15=4,$AA14)+IF(Q14=2,-$AA14)</f>
        <v>6</v>
      </c>
      <c r="BB14" s="74">
        <f>IF(S14=1,"0")+IF(T15=4,$AA14)+IF(S14=2,-$AA14)</f>
        <v>6</v>
      </c>
      <c r="BC14" s="74">
        <f>IF(U14=1,"0")+IF(V15=4,$AA14)+IF(U14=2,-$AA14)</f>
        <v>6</v>
      </c>
      <c r="BD14" s="74">
        <f>IF(W14=1,"0")+IF(X15=4,$AA14)+IF(W14=2,-$AA14)</f>
        <v>-6</v>
      </c>
      <c r="BE14" s="74">
        <f>IF(Y14=1,"0")+IF(Z15=4,$AA14)+IF(Y14=2,-$AA14)</f>
        <v>6</v>
      </c>
    </row>
    <row r="15" spans="2:57" ht="12.75" customHeight="1">
      <c r="B15" s="111"/>
      <c r="C15" s="91"/>
      <c r="D15" s="89"/>
      <c r="E15" s="89"/>
      <c r="F15" s="89"/>
      <c r="G15" s="31">
        <v>3</v>
      </c>
      <c r="H15" s="32">
        <v>4</v>
      </c>
      <c r="I15" s="30">
        <v>4</v>
      </c>
      <c r="J15" s="29">
        <v>1</v>
      </c>
      <c r="K15" s="30">
        <v>1</v>
      </c>
      <c r="L15" s="29">
        <v>4</v>
      </c>
      <c r="M15" s="30">
        <v>4</v>
      </c>
      <c r="N15" s="29">
        <v>2</v>
      </c>
      <c r="O15" s="37"/>
      <c r="P15" s="38"/>
      <c r="Q15" s="30">
        <v>2</v>
      </c>
      <c r="R15" s="29">
        <v>4</v>
      </c>
      <c r="S15" s="30">
        <v>1</v>
      </c>
      <c r="T15" s="29">
        <v>4</v>
      </c>
      <c r="U15" s="30">
        <v>2</v>
      </c>
      <c r="V15" s="29">
        <v>4</v>
      </c>
      <c r="W15" s="30">
        <v>4</v>
      </c>
      <c r="X15" s="29">
        <v>1</v>
      </c>
      <c r="Y15" s="30">
        <v>2</v>
      </c>
      <c r="Z15" s="39">
        <v>4</v>
      </c>
      <c r="AA15" s="138"/>
      <c r="AB15" s="121"/>
      <c r="AC15" s="109"/>
      <c r="AD15" s="57">
        <f>(G15+I15+K15+M15+O15+Q15+S15+U15+W15+Y15)/(H15+J15+L15+N15+P15+R15+T15+V15+X15+Z15)</f>
        <v>0.8214285714285714</v>
      </c>
      <c r="AE15" s="141"/>
      <c r="AF15" s="49"/>
      <c r="AV15" s="81"/>
      <c r="AW15" s="78"/>
      <c r="AX15" s="78"/>
      <c r="AY15" s="78"/>
      <c r="AZ15" s="77"/>
      <c r="BA15" s="78"/>
      <c r="BB15" s="78"/>
      <c r="BC15" s="75"/>
      <c r="BD15" s="75"/>
      <c r="BE15" s="75"/>
    </row>
    <row r="16" spans="2:57" ht="17.25" customHeight="1">
      <c r="B16" s="110">
        <v>6</v>
      </c>
      <c r="C16" s="90" t="s">
        <v>90</v>
      </c>
      <c r="D16" s="116"/>
      <c r="E16" s="110"/>
      <c r="F16" s="110"/>
      <c r="G16" s="82">
        <v>0</v>
      </c>
      <c r="H16" s="83"/>
      <c r="I16" s="82">
        <f>IF(I17=4,"2")+IF(I17=3,"1")+IF(I17&lt;3,"0")</f>
        <v>2</v>
      </c>
      <c r="J16" s="83"/>
      <c r="K16" s="82">
        <f>IF(K17=4,"2")+IF(K17=3,"1")+IF(K17&lt;3,"0")</f>
        <v>2</v>
      </c>
      <c r="L16" s="83"/>
      <c r="M16" s="82">
        <f>IF(M17=4,"2")+IF(M17=3,"1")+IF(M17&lt;3,"0")</f>
        <v>0</v>
      </c>
      <c r="N16" s="83"/>
      <c r="O16" s="82">
        <f>IF(O17=4,"2")+IF(O17=3,"1")+IF(O17&lt;3,"0")</f>
        <v>2</v>
      </c>
      <c r="P16" s="83"/>
      <c r="Q16" s="35"/>
      <c r="R16" s="36"/>
      <c r="S16" s="82">
        <f>IF(S17=4,"2")+IF(S17=3,"1")+IF(S17&lt;3,"0")</f>
        <v>0</v>
      </c>
      <c r="T16" s="83"/>
      <c r="U16" s="82">
        <f>IF(U17=4,"2")+IF(U17=3,"1")+IF(U17&lt;3,"0")</f>
        <v>0</v>
      </c>
      <c r="V16" s="83"/>
      <c r="W16" s="82">
        <f>IF(W17=4,"2")+IF(W17=3,"1")+IF(W17&lt;3,"0")</f>
        <v>2</v>
      </c>
      <c r="X16" s="83"/>
      <c r="Y16" s="82">
        <f>IF(Y17=4,"2")+IF(Y17=3,"1")+IF(Y17&lt;3,"0")</f>
        <v>0</v>
      </c>
      <c r="Z16" s="83"/>
      <c r="AA16" s="137">
        <f>SUM(G16:Z16)</f>
        <v>8</v>
      </c>
      <c r="AB16" s="120">
        <v>6</v>
      </c>
      <c r="AC16" s="108"/>
      <c r="AD16" s="57">
        <f>BA26</f>
        <v>-42</v>
      </c>
      <c r="AE16" s="135"/>
      <c r="AF16" s="49"/>
      <c r="AV16" s="74">
        <f>IF(G16=1,"0")+IF(H17=4,$AA16)+IF(G16=2,-$AA16)</f>
        <v>8</v>
      </c>
      <c r="AW16" s="74">
        <f>IF(I16=1,"0")+IF(J17=4,$AA16)+IF(I16=2,-$AA16)</f>
        <v>-8</v>
      </c>
      <c r="AX16" s="74">
        <f>IF(K16=1,"0")+IF(L17=4,$AA16)+IF(K16=2,-$AA16)</f>
        <v>-8</v>
      </c>
      <c r="AY16" s="74">
        <f>IF(M16=1,"0")+IF(N17=4,$AA16)+IF(M16=2,-$AA16)</f>
        <v>8</v>
      </c>
      <c r="AZ16" s="74">
        <f>IF(O16=1,"0")+IF(P17=4,$AA16)+IF(O16=2,-$AA16)</f>
        <v>-8</v>
      </c>
      <c r="BA16" s="76">
        <v>0</v>
      </c>
      <c r="BB16" s="74">
        <f>IF(S16=1,"0")+IF(T17=4,$AA16)+IF(S16=2,-$AA16)</f>
        <v>8</v>
      </c>
      <c r="BC16" s="74">
        <f>IF(U16=1,"0")+IF(V17=4,$AA16)+IF(U16=2,-$AA16)</f>
        <v>8</v>
      </c>
      <c r="BD16" s="74">
        <f>IF(W16=1,"0")+IF(X17=4,$AA16)+IF(W16=2,-$AA16)</f>
        <v>-8</v>
      </c>
      <c r="BE16" s="74">
        <f>IF(Y16=1,"0")+IF(Z17=4,$AA16)+IF(Y16=2,-$AA16)</f>
        <v>8</v>
      </c>
    </row>
    <row r="17" spans="2:57" ht="12.75" customHeight="1">
      <c r="B17" s="111"/>
      <c r="C17" s="91"/>
      <c r="D17" s="117"/>
      <c r="E17" s="111"/>
      <c r="F17" s="111"/>
      <c r="G17" s="30">
        <v>3</v>
      </c>
      <c r="H17" s="29">
        <v>4</v>
      </c>
      <c r="I17" s="30">
        <v>4</v>
      </c>
      <c r="J17" s="29">
        <v>1</v>
      </c>
      <c r="K17" s="30">
        <v>4</v>
      </c>
      <c r="L17" s="29">
        <v>3</v>
      </c>
      <c r="M17" s="30">
        <v>1</v>
      </c>
      <c r="N17" s="29">
        <v>4</v>
      </c>
      <c r="O17" s="30">
        <v>4</v>
      </c>
      <c r="P17" s="29">
        <v>2</v>
      </c>
      <c r="Q17" s="37"/>
      <c r="R17" s="38"/>
      <c r="S17" s="30">
        <v>2</v>
      </c>
      <c r="T17" s="29">
        <v>4</v>
      </c>
      <c r="U17" s="30">
        <v>1</v>
      </c>
      <c r="V17" s="29">
        <v>4</v>
      </c>
      <c r="W17" s="30">
        <v>4</v>
      </c>
      <c r="X17" s="29">
        <v>3</v>
      </c>
      <c r="Y17" s="30">
        <v>0</v>
      </c>
      <c r="Z17" s="29">
        <v>4</v>
      </c>
      <c r="AA17" s="138"/>
      <c r="AB17" s="121"/>
      <c r="AC17" s="109"/>
      <c r="AD17" s="57">
        <f>(G17+I17+K17+M17+O17+Q17+S17+U17+W17+Y17)/(H17+J17+L17+N17+P17+R17+T17+V17+X17+Z17)</f>
        <v>0.7931034482758621</v>
      </c>
      <c r="AE17" s="141"/>
      <c r="AF17" s="49"/>
      <c r="AV17" s="81"/>
      <c r="AW17" s="78"/>
      <c r="AX17" s="78"/>
      <c r="AY17" s="78"/>
      <c r="AZ17" s="78"/>
      <c r="BA17" s="77"/>
      <c r="BB17" s="78"/>
      <c r="BC17" s="75"/>
      <c r="BD17" s="75"/>
      <c r="BE17" s="75"/>
    </row>
    <row r="18" spans="2:57" ht="17.25" customHeight="1">
      <c r="B18" s="110">
        <v>7</v>
      </c>
      <c r="C18" s="90" t="s">
        <v>93</v>
      </c>
      <c r="D18" s="116"/>
      <c r="E18" s="110"/>
      <c r="F18" s="110"/>
      <c r="G18" s="82">
        <f>IF(G19=4,"2")+IF(G19=3,"1")+IF(G19&lt;3,"0")</f>
        <v>0</v>
      </c>
      <c r="H18" s="83"/>
      <c r="I18" s="82">
        <f>IF(I19=4,"2")+IF(I19=3,"1")+IF(I19&lt;3,"0")</f>
        <v>2</v>
      </c>
      <c r="J18" s="83"/>
      <c r="K18" s="82">
        <f>IF(K19=4,"2")+IF(K19=3,"1")+IF(K19&lt;3,"0")</f>
        <v>2</v>
      </c>
      <c r="L18" s="83"/>
      <c r="M18" s="82">
        <f>IF(M19=4,"2")+IF(M19=3,"1")+IF(M19&lt;3,"0")</f>
        <v>0</v>
      </c>
      <c r="N18" s="83"/>
      <c r="O18" s="82">
        <f>IF(O19=4,"2")+IF(O19=3,"1")+IF(O19&lt;3,"0")</f>
        <v>2</v>
      </c>
      <c r="P18" s="83"/>
      <c r="Q18" s="82">
        <f>IF(Q19=4,"2")+IF(Q19=3,"1")+IF(Q19&lt;3,"0")</f>
        <v>2</v>
      </c>
      <c r="R18" s="83"/>
      <c r="S18" s="35"/>
      <c r="T18" s="36"/>
      <c r="U18" s="82">
        <f>IF(U19=4,"2")+IF(U19=3,"1")+IF(U19&lt;3,"0")</f>
        <v>0</v>
      </c>
      <c r="V18" s="83"/>
      <c r="W18" s="82">
        <f>IF(W19=4,"2")+IF(W19=3,"1")+IF(W19&lt;3,"0")</f>
        <v>2</v>
      </c>
      <c r="X18" s="83"/>
      <c r="Y18" s="82">
        <v>0</v>
      </c>
      <c r="Z18" s="83"/>
      <c r="AA18" s="137">
        <f>SUM(G18:Z18)</f>
        <v>10</v>
      </c>
      <c r="AB18" s="120">
        <v>5</v>
      </c>
      <c r="AC18" s="108"/>
      <c r="AD18" s="57">
        <f>BB26</f>
        <v>-24</v>
      </c>
      <c r="AE18" s="135"/>
      <c r="AF18" s="49"/>
      <c r="AV18" s="74">
        <f>IF(G18=1,"0")+IF(H19=4,$AA18)+IF(G18=2,-$AA18)</f>
        <v>10</v>
      </c>
      <c r="AW18" s="74">
        <f>IF(I18=1,"0")+IF(J19=4,$AA18)+IF(I18=2,-$AA18)</f>
        <v>-10</v>
      </c>
      <c r="AX18" s="74">
        <f>IF(K18=1,"0")+IF(L19=4,$AA18)+IF(K18=2,-$AA18)</f>
        <v>-10</v>
      </c>
      <c r="AY18" s="74">
        <f>IF(M18=1,"0")+IF(N19=4,$AA18)+IF(M18=2,-$AA18)</f>
        <v>10</v>
      </c>
      <c r="AZ18" s="74">
        <f>IF(O18=1,"0")+IF(P19=4,$AA18)+IF(O18=2,-$AA18)</f>
        <v>-10</v>
      </c>
      <c r="BA18" s="74">
        <f>IF(Q18=1,"0")+IF(R19=4,$AA18)+IF(Q18=2,-$AA18)</f>
        <v>-10</v>
      </c>
      <c r="BB18" s="76">
        <v>0</v>
      </c>
      <c r="BC18" s="74">
        <f>IF(U18=1,"0")+IF(V19=4,$AA18)+IF(U18=2,-$AA18)</f>
        <v>10</v>
      </c>
      <c r="BD18" s="74">
        <f>IF(W18=1,"0")+IF(X19=4,$AA18)+IF(W18=2,-$AA18)</f>
        <v>-10</v>
      </c>
      <c r="BE18" s="74">
        <f>IF(Y18=1,"0")+IF(Z19=4,$AA18)+IF(Y18=2,-$AA18)</f>
        <v>10</v>
      </c>
    </row>
    <row r="19" spans="2:57" ht="12.75" customHeight="1">
      <c r="B19" s="111"/>
      <c r="C19" s="91"/>
      <c r="D19" s="117"/>
      <c r="E19" s="111"/>
      <c r="F19" s="111"/>
      <c r="G19" s="30">
        <v>0</v>
      </c>
      <c r="H19" s="29">
        <v>4</v>
      </c>
      <c r="I19" s="30">
        <v>4</v>
      </c>
      <c r="J19" s="29">
        <v>0</v>
      </c>
      <c r="K19" s="30">
        <v>4</v>
      </c>
      <c r="L19" s="29">
        <v>3</v>
      </c>
      <c r="M19" s="30">
        <v>1</v>
      </c>
      <c r="N19" s="29">
        <v>4</v>
      </c>
      <c r="O19" s="30">
        <v>4</v>
      </c>
      <c r="P19" s="29">
        <v>1</v>
      </c>
      <c r="Q19" s="30">
        <v>4</v>
      </c>
      <c r="R19" s="29">
        <v>2</v>
      </c>
      <c r="S19" s="37"/>
      <c r="T19" s="38"/>
      <c r="U19" s="30">
        <v>0</v>
      </c>
      <c r="V19" s="29">
        <v>4</v>
      </c>
      <c r="W19" s="30">
        <v>4</v>
      </c>
      <c r="X19" s="29">
        <v>3</v>
      </c>
      <c r="Y19" s="30">
        <v>3</v>
      </c>
      <c r="Z19" s="29">
        <v>4</v>
      </c>
      <c r="AA19" s="138"/>
      <c r="AB19" s="121"/>
      <c r="AC19" s="109"/>
      <c r="AD19" s="57">
        <f>(G19+I19+K19+M19+O19+Q19+S19+U19+W19+Y19)/(H19+J19+L19+N19+P19+R19+T19+V19+X19+Z19)</f>
        <v>0.96</v>
      </c>
      <c r="AE19" s="141"/>
      <c r="AF19" s="49"/>
      <c r="AV19" s="81"/>
      <c r="AW19" s="78"/>
      <c r="AX19" s="78"/>
      <c r="AY19" s="78"/>
      <c r="AZ19" s="78"/>
      <c r="BA19" s="78"/>
      <c r="BB19" s="77"/>
      <c r="BC19" s="75"/>
      <c r="BD19" s="75"/>
      <c r="BE19" s="75"/>
    </row>
    <row r="20" spans="2:57" ht="17.25" customHeight="1">
      <c r="B20" s="110">
        <v>8</v>
      </c>
      <c r="C20" s="90" t="s">
        <v>94</v>
      </c>
      <c r="D20" s="116"/>
      <c r="E20" s="110"/>
      <c r="F20" s="110"/>
      <c r="G20" s="82">
        <f>IF(G21=4,"2")+IF(G21=3,"1")+IF(G21&lt;3,"0")</f>
        <v>0</v>
      </c>
      <c r="H20" s="83"/>
      <c r="I20" s="82">
        <f>IF(I21=4,"2")+IF(I21=3,"1")+IF(I21&lt;3,"0")</f>
        <v>2</v>
      </c>
      <c r="J20" s="83"/>
      <c r="K20" s="82">
        <f>IF(K21=4,"2")+IF(K21=3,"1")+IF(K21&lt;3,"0")</f>
        <v>2</v>
      </c>
      <c r="L20" s="83"/>
      <c r="M20" s="82">
        <f>IF(M21=4,"2")+IF(M21=3,"1")+IF(M21&lt;3,"0")</f>
        <v>0</v>
      </c>
      <c r="N20" s="83"/>
      <c r="O20" s="82">
        <f>IF(O21=4,"2")+IF(O21=3,"1")+IF(O21&lt;3,"0")</f>
        <v>2</v>
      </c>
      <c r="P20" s="83"/>
      <c r="Q20" s="82">
        <f>IF(Q21=4,"2")+IF(Q21=3,"1")+IF(Q21&lt;3,"0")</f>
        <v>2</v>
      </c>
      <c r="R20" s="83"/>
      <c r="S20" s="82">
        <f>IF(S21=4,"2")+IF(S21=3,"1")+IF(S21&lt;3,"0")</f>
        <v>2</v>
      </c>
      <c r="T20" s="83"/>
      <c r="U20" s="35"/>
      <c r="V20" s="36"/>
      <c r="W20" s="82">
        <f>IF(W21=4,"2")+IF(W21=3,"1")+IF(W21&lt;3,"0")</f>
        <v>0</v>
      </c>
      <c r="X20" s="83"/>
      <c r="Y20" s="82">
        <f>IF(Y21=4,"2")+IF(Y21=3,"1")+IF(Y21&lt;3,"0")</f>
        <v>2</v>
      </c>
      <c r="Z20" s="83"/>
      <c r="AA20" s="137">
        <f>SUM(G20:Z20)</f>
        <v>12</v>
      </c>
      <c r="AB20" s="120">
        <v>4</v>
      </c>
      <c r="AC20" s="108"/>
      <c r="AD20" s="57">
        <f>BC26</f>
        <v>10</v>
      </c>
      <c r="AE20" s="135"/>
      <c r="AF20" s="49"/>
      <c r="AV20" s="74">
        <f>IF(G20=1,"0")+IF(H21=4,$AA20)+IF(G20=2,-$AA20)</f>
        <v>12</v>
      </c>
      <c r="AW20" s="74">
        <f>IF(I20=1,"0")+IF(J21=4,$AA20)+IF(I20=2,-$AA20)</f>
        <v>-12</v>
      </c>
      <c r="AX20" s="74">
        <f>IF(K20=1,"0")+IF(L21=4,$AA20)+IF(K20=2,-$AA20)</f>
        <v>-12</v>
      </c>
      <c r="AY20" s="74">
        <f>IF(M20=1,"0")+IF(N21=4,$AA20)+IF(M20=2,-$AA20)</f>
        <v>12</v>
      </c>
      <c r="AZ20" s="74">
        <f>IF(O20=1,"0")+IF(P21=4,$AA20)+IF(O20=2,-$AA20)</f>
        <v>-12</v>
      </c>
      <c r="BA20" s="74">
        <f>IF(Q20=1,"0")+IF(R21=4,$AA20)+IF(Q20=2,-$AA20)</f>
        <v>-12</v>
      </c>
      <c r="BB20" s="74">
        <f>IF(S20=1,"0")+IF(T21=4,$AA20)+IF(S20=2,-$AA20)</f>
        <v>-12</v>
      </c>
      <c r="BC20" s="76">
        <v>0</v>
      </c>
      <c r="BD20" s="74">
        <f>IF(W20=1,"0")+IF(X21=4,$AA20)+IF(W20=2,-$AA20)</f>
        <v>12</v>
      </c>
      <c r="BE20" s="74">
        <f>IF(Y20=1,"0")+IF(Z21=4,$AA20)+IF(Y20=2,-$AA20)</f>
        <v>-12</v>
      </c>
    </row>
    <row r="21" spans="2:57" ht="12.75" customHeight="1">
      <c r="B21" s="111"/>
      <c r="C21" s="91"/>
      <c r="D21" s="117"/>
      <c r="E21" s="111"/>
      <c r="F21" s="111"/>
      <c r="G21" s="30">
        <v>1</v>
      </c>
      <c r="H21" s="29">
        <v>4</v>
      </c>
      <c r="I21" s="30">
        <v>4</v>
      </c>
      <c r="J21" s="29">
        <v>3</v>
      </c>
      <c r="K21" s="30">
        <v>4</v>
      </c>
      <c r="L21" s="29">
        <v>3</v>
      </c>
      <c r="M21" s="30">
        <v>2</v>
      </c>
      <c r="N21" s="29">
        <v>4</v>
      </c>
      <c r="O21" s="30">
        <v>4</v>
      </c>
      <c r="P21" s="29">
        <v>2</v>
      </c>
      <c r="Q21" s="30">
        <v>4</v>
      </c>
      <c r="R21" s="29">
        <v>1</v>
      </c>
      <c r="S21" s="30">
        <v>4</v>
      </c>
      <c r="T21" s="29">
        <v>0</v>
      </c>
      <c r="U21" s="37"/>
      <c r="V21" s="38"/>
      <c r="W21" s="30">
        <v>0</v>
      </c>
      <c r="X21" s="29">
        <v>4</v>
      </c>
      <c r="Y21" s="30">
        <v>4</v>
      </c>
      <c r="Z21" s="29">
        <v>3</v>
      </c>
      <c r="AA21" s="138"/>
      <c r="AB21" s="121"/>
      <c r="AC21" s="109"/>
      <c r="AD21" s="57">
        <f>(G21+I21+K21+M21+O21+Q21+S21+U21+W21+Y21)/(H21+J21+L21+N21+P21+R21+T21+V21+X21+Z21)</f>
        <v>1.125</v>
      </c>
      <c r="AE21" s="141"/>
      <c r="AF21" s="49"/>
      <c r="AV21" s="81"/>
      <c r="AW21" s="78"/>
      <c r="AX21" s="78"/>
      <c r="AY21" s="78"/>
      <c r="AZ21" s="78"/>
      <c r="BA21" s="78"/>
      <c r="BB21" s="78"/>
      <c r="BC21" s="77"/>
      <c r="BD21" s="75"/>
      <c r="BE21" s="75"/>
    </row>
    <row r="22" spans="2:57" ht="17.25" customHeight="1">
      <c r="B22" s="110">
        <v>9</v>
      </c>
      <c r="C22" s="90" t="s">
        <v>95</v>
      </c>
      <c r="D22" s="116"/>
      <c r="E22" s="110"/>
      <c r="F22" s="110"/>
      <c r="G22" s="82">
        <v>0</v>
      </c>
      <c r="H22" s="83"/>
      <c r="I22" s="82">
        <f>IF(I23=4,"2")+IF(I23=3,"1")+IF(I23&lt;3,"0")</f>
        <v>2</v>
      </c>
      <c r="J22" s="83"/>
      <c r="K22" s="82">
        <f>IF(K23=4,"2")+IF(K23=3,"1")+IF(K23&lt;3,"0")</f>
        <v>2</v>
      </c>
      <c r="L22" s="83"/>
      <c r="M22" s="82">
        <v>0</v>
      </c>
      <c r="N22" s="83"/>
      <c r="O22" s="82">
        <f>IF(O23=4,"2")+IF(O23=3,"1")+IF(O23&lt;3,"0")</f>
        <v>0</v>
      </c>
      <c r="P22" s="83"/>
      <c r="Q22" s="82">
        <v>0</v>
      </c>
      <c r="R22" s="83"/>
      <c r="S22" s="82">
        <v>0</v>
      </c>
      <c r="T22" s="83"/>
      <c r="U22" s="82">
        <f>IF(U23=4,"2")+IF(U23=3,"1")+IF(U23&lt;3,"0")</f>
        <v>2</v>
      </c>
      <c r="V22" s="83"/>
      <c r="W22" s="35"/>
      <c r="X22" s="36"/>
      <c r="Y22" s="82">
        <f>IF(Y23=4,"2")+IF(Y23=3,"1")+IF(Y23&lt;3,"0")</f>
        <v>0</v>
      </c>
      <c r="Z22" s="83"/>
      <c r="AA22" s="137">
        <f>SUM(G22:Z22)</f>
        <v>6</v>
      </c>
      <c r="AB22" s="120">
        <v>8</v>
      </c>
      <c r="AC22" s="108"/>
      <c r="AD22" s="57">
        <f>BD26</f>
        <v>-44</v>
      </c>
      <c r="AE22" s="135"/>
      <c r="AF22" s="49"/>
      <c r="AV22" s="74">
        <f>IF(G22=1,"0")+IF(H23=4,$AA22)+IF(G22=2,-$AA22)</f>
        <v>6</v>
      </c>
      <c r="AW22" s="74">
        <f>IF(I22=1,"0")+IF(J23=4,$AA22)+IF(I22=2,-$AA22)</f>
        <v>-6</v>
      </c>
      <c r="AX22" s="74">
        <f>IF(K22=1,"0")+IF(L23=4,$AA22)+IF(K22=2,-$AA22)</f>
        <v>-6</v>
      </c>
      <c r="AY22" s="74">
        <f>IF(M22=1,"0")+IF(N23=4,$AA22)+IF(M22=2,-$AA22)</f>
        <v>6</v>
      </c>
      <c r="AZ22" s="74">
        <f>IF(O22=1,"0")+IF(P23=4,$AA22)+IF(O22=2,-$AA22)</f>
        <v>6</v>
      </c>
      <c r="BA22" s="74">
        <f>IF(Q22=1,"0")+IF(R23=4,$AA22)+IF(Q22=2,-$AA22)</f>
        <v>6</v>
      </c>
      <c r="BB22" s="74">
        <f>IF(S22=1,"0")+IF(T23=4,$AA22)+IF(S22=2,-$AA22)</f>
        <v>6</v>
      </c>
      <c r="BC22" s="74">
        <f>IF(U22=1,"0")+IF(V23=4,$AA22)+IF(U22=2,-$AA22)</f>
        <v>-6</v>
      </c>
      <c r="BD22" s="76">
        <v>0</v>
      </c>
      <c r="BE22" s="74">
        <f>IF(Y22=1,"0")+IF(Z23=4,$AA22)+IF(Y22=2,-$AA22)</f>
        <v>6</v>
      </c>
    </row>
    <row r="23" spans="2:57" ht="12.75" customHeight="1">
      <c r="B23" s="111"/>
      <c r="C23" s="91"/>
      <c r="D23" s="117"/>
      <c r="E23" s="111"/>
      <c r="F23" s="111"/>
      <c r="G23" s="30">
        <v>3</v>
      </c>
      <c r="H23" s="29">
        <v>4</v>
      </c>
      <c r="I23" s="30">
        <v>4</v>
      </c>
      <c r="J23" s="29">
        <v>1</v>
      </c>
      <c r="K23" s="30">
        <v>4</v>
      </c>
      <c r="L23" s="29">
        <v>0</v>
      </c>
      <c r="M23" s="30">
        <v>3</v>
      </c>
      <c r="N23" s="29">
        <v>4</v>
      </c>
      <c r="O23" s="30">
        <v>1</v>
      </c>
      <c r="P23" s="29">
        <v>4</v>
      </c>
      <c r="Q23" s="30">
        <v>3</v>
      </c>
      <c r="R23" s="29">
        <v>4</v>
      </c>
      <c r="S23" s="30">
        <v>3</v>
      </c>
      <c r="T23" s="29">
        <v>4</v>
      </c>
      <c r="U23" s="30">
        <v>4</v>
      </c>
      <c r="V23" s="29">
        <v>0</v>
      </c>
      <c r="W23" s="37"/>
      <c r="X23" s="38"/>
      <c r="Y23" s="30">
        <v>2</v>
      </c>
      <c r="Z23" s="29">
        <v>4</v>
      </c>
      <c r="AA23" s="138"/>
      <c r="AB23" s="121"/>
      <c r="AC23" s="109"/>
      <c r="AD23" s="57">
        <f>(G23+I23+K23+M23+O23+Q23+S23+U23+W23+Y23)/(H23+J23+L23+N23+P23+R23+T23+V23+X23+Z23)</f>
        <v>1.08</v>
      </c>
      <c r="AE23" s="141"/>
      <c r="AF23" s="49"/>
      <c r="AV23" s="81"/>
      <c r="AW23" s="78"/>
      <c r="AX23" s="78"/>
      <c r="AY23" s="78"/>
      <c r="AZ23" s="78"/>
      <c r="BA23" s="78"/>
      <c r="BB23" s="78"/>
      <c r="BC23" s="75"/>
      <c r="BD23" s="77"/>
      <c r="BE23" s="75"/>
    </row>
    <row r="24" spans="2:57" ht="17.25" customHeight="1">
      <c r="B24" s="110">
        <v>10</v>
      </c>
      <c r="C24" s="90" t="s">
        <v>98</v>
      </c>
      <c r="D24" s="116"/>
      <c r="E24" s="110"/>
      <c r="F24" s="110"/>
      <c r="G24" s="82">
        <f>IF(G25=4,"2")+IF(G25=3,"1")+IF(G25&lt;3,"0")</f>
        <v>2</v>
      </c>
      <c r="H24" s="83"/>
      <c r="I24" s="82">
        <f>IF(I25=4,"2")+IF(I25=3,"1")+IF(I25&lt;3,"0")</f>
        <v>2</v>
      </c>
      <c r="J24" s="83"/>
      <c r="K24" s="82">
        <v>0</v>
      </c>
      <c r="L24" s="83"/>
      <c r="M24" s="82">
        <f>IF(M25=4,"2")+IF(M25=3,"1")+IF(M25&lt;3,"0")</f>
        <v>0</v>
      </c>
      <c r="N24" s="83"/>
      <c r="O24" s="82">
        <f>IF(O25=4,"2")+IF(O25=3,"1")+IF(O25&lt;3,"0")</f>
        <v>2</v>
      </c>
      <c r="P24" s="83"/>
      <c r="Q24" s="82">
        <f>IF(Q25=4,"2")+IF(Q25=3,"1")+IF(Q25&lt;3,"0")</f>
        <v>2</v>
      </c>
      <c r="R24" s="83"/>
      <c r="S24" s="82">
        <f>IF(S25=4,"2")+IF(S25=3,"1")+IF(S25&lt;3,"0")</f>
        <v>2</v>
      </c>
      <c r="T24" s="83"/>
      <c r="U24" s="82">
        <v>0</v>
      </c>
      <c r="V24" s="83"/>
      <c r="W24" s="82">
        <f>IF(W25=4,"2")+IF(W25=3,"1")+IF(W25&lt;3,"0")</f>
        <v>2</v>
      </c>
      <c r="X24" s="83"/>
      <c r="Y24" s="35"/>
      <c r="Z24" s="36"/>
      <c r="AA24" s="137">
        <f>SUM(G24:Z24)</f>
        <v>12</v>
      </c>
      <c r="AB24" s="118">
        <v>3</v>
      </c>
      <c r="AC24" s="108"/>
      <c r="AD24" s="57">
        <f>BE26</f>
        <v>18</v>
      </c>
      <c r="AE24" s="135"/>
      <c r="AF24" s="49"/>
      <c r="AV24" s="74">
        <f>IF(G24=1,"0")+IF(H25=4,$AA24)+IF(G24=2,-$AA24)</f>
        <v>-12</v>
      </c>
      <c r="AW24" s="74">
        <f>IF(I24=1,"0")+IF(J25=4,$AA24)+IF(I24=2,-$AA24)</f>
        <v>-12</v>
      </c>
      <c r="AX24" s="74">
        <f>IF(K24=1,"0")+IF(L25=4,$AA24)+IF(K24=2,-$AA24)</f>
        <v>12</v>
      </c>
      <c r="AY24" s="74">
        <f>IF(M24=1,"0")+IF(N25=4,$AA24)+IF(M24=2,-$AA24)</f>
        <v>12</v>
      </c>
      <c r="AZ24" s="74">
        <f>IF(O24=1,"0")+IF(P25=4,$AA24)+IF(O24=2,-$AA24)</f>
        <v>-12</v>
      </c>
      <c r="BA24" s="74">
        <f>IF(Q24=1,"0")+IF(R25=4,$AA24)+IF(Q24=2,-$AA24)</f>
        <v>-12</v>
      </c>
      <c r="BB24" s="74">
        <f>IF(S24=1,"0")+IF(T25=4,$AA24)+IF(S24=2,-$AA24)</f>
        <v>-12</v>
      </c>
      <c r="BC24" s="74">
        <f>IF(U24=1,"0")+IF(V25=4,$AA24)+IF(U24=2,-$AA24)</f>
        <v>12</v>
      </c>
      <c r="BD24" s="74">
        <f>IF(W24=1,"0")+IF(X25=4,$AA24)+IF(W24=2,-$AA24)</f>
        <v>-12</v>
      </c>
      <c r="BE24" s="76">
        <v>0</v>
      </c>
    </row>
    <row r="25" spans="2:57" ht="12.75" customHeight="1" thickBot="1">
      <c r="B25" s="111"/>
      <c r="C25" s="91"/>
      <c r="D25" s="117"/>
      <c r="E25" s="111"/>
      <c r="F25" s="111"/>
      <c r="G25" s="30">
        <v>4</v>
      </c>
      <c r="H25" s="29">
        <v>2</v>
      </c>
      <c r="I25" s="30">
        <v>4</v>
      </c>
      <c r="J25" s="29">
        <v>1</v>
      </c>
      <c r="K25" s="30">
        <v>3</v>
      </c>
      <c r="L25" s="29">
        <v>4</v>
      </c>
      <c r="M25" s="30">
        <v>2</v>
      </c>
      <c r="N25" s="29">
        <v>4</v>
      </c>
      <c r="O25" s="30">
        <v>4</v>
      </c>
      <c r="P25" s="29">
        <v>2</v>
      </c>
      <c r="Q25" s="30">
        <v>4</v>
      </c>
      <c r="R25" s="29">
        <v>0</v>
      </c>
      <c r="S25" s="30">
        <v>4</v>
      </c>
      <c r="T25" s="29">
        <v>3</v>
      </c>
      <c r="U25" s="30">
        <v>3</v>
      </c>
      <c r="V25" s="29">
        <v>4</v>
      </c>
      <c r="W25" s="30">
        <v>4</v>
      </c>
      <c r="X25" s="29">
        <v>2</v>
      </c>
      <c r="Y25" s="37"/>
      <c r="Z25" s="38"/>
      <c r="AA25" s="138"/>
      <c r="AB25" s="139"/>
      <c r="AC25" s="140"/>
      <c r="AD25" s="57">
        <f>(G25+I25+K25+M25+O25+Q25+S25+U25+W25+Y25)/(H25+J25+L25+N25+P25+R25+T25+V25+X25+Z25)</f>
        <v>1.4545454545454546</v>
      </c>
      <c r="AE25" s="136"/>
      <c r="AF25" s="49"/>
      <c r="AV25" s="81"/>
      <c r="AW25" s="78"/>
      <c r="AX25" s="78"/>
      <c r="AY25" s="78"/>
      <c r="AZ25" s="78"/>
      <c r="BA25" s="78"/>
      <c r="BB25" s="78"/>
      <c r="BC25" s="75"/>
      <c r="BD25" s="75"/>
      <c r="BE25" s="77"/>
    </row>
    <row r="26" spans="48:57" ht="12.75" customHeight="1">
      <c r="AV26" s="44">
        <f aca="true" t="shared" si="0" ref="AV26:BE26">SUM(AV6:AV25)</f>
        <v>44</v>
      </c>
      <c r="AW26" s="44">
        <f t="shared" si="0"/>
        <v>-50</v>
      </c>
      <c r="AX26" s="44">
        <f t="shared" si="0"/>
        <v>-50</v>
      </c>
      <c r="AY26" s="44">
        <f t="shared" si="0"/>
        <v>36</v>
      </c>
      <c r="AZ26" s="44">
        <f t="shared" si="0"/>
        <v>-36</v>
      </c>
      <c r="BA26" s="44">
        <f t="shared" si="0"/>
        <v>-42</v>
      </c>
      <c r="BB26" s="44">
        <f t="shared" si="0"/>
        <v>-24</v>
      </c>
      <c r="BC26" s="44">
        <f t="shared" si="0"/>
        <v>10</v>
      </c>
      <c r="BD26" s="44">
        <f t="shared" si="0"/>
        <v>-44</v>
      </c>
      <c r="BE26" s="44">
        <f t="shared" si="0"/>
        <v>18</v>
      </c>
    </row>
    <row r="27" spans="48:57" ht="12.75" customHeight="1">
      <c r="AV27" s="45">
        <v>1</v>
      </c>
      <c r="AW27" s="45">
        <v>2</v>
      </c>
      <c r="AX27" s="45">
        <v>3</v>
      </c>
      <c r="AY27" s="45">
        <v>4</v>
      </c>
      <c r="AZ27" s="45">
        <v>5</v>
      </c>
      <c r="BA27" s="45">
        <v>6</v>
      </c>
      <c r="BB27" s="45">
        <v>7</v>
      </c>
      <c r="BC27" s="45">
        <v>8</v>
      </c>
      <c r="BD27" s="45">
        <v>9</v>
      </c>
      <c r="BE27" s="45">
        <v>10</v>
      </c>
    </row>
    <row r="28" ht="12.75" customHeight="1"/>
    <row r="29" spans="3:17" ht="12.75" customHeight="1">
      <c r="C29" s="58" t="s">
        <v>103</v>
      </c>
      <c r="L29" s="134"/>
      <c r="M29" s="134"/>
      <c r="N29" s="134"/>
      <c r="O29" s="134"/>
      <c r="P29" s="134"/>
      <c r="Q29" s="134"/>
    </row>
    <row r="30" ht="12.75" customHeight="1"/>
    <row r="31" ht="12.75" customHeight="1"/>
    <row r="32" ht="12.75" customHeight="1"/>
    <row r="33" ht="12.75" customHeight="1"/>
  </sheetData>
  <mergeCells count="294">
    <mergeCell ref="B1:AE1"/>
    <mergeCell ref="C2:AD2"/>
    <mergeCell ref="B4:I4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B6:B7"/>
    <mergeCell ref="C6:C7"/>
    <mergeCell ref="D6:D7"/>
    <mergeCell ref="E6:E7"/>
    <mergeCell ref="F6:F7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A7"/>
    <mergeCell ref="AB6:AB7"/>
    <mergeCell ref="AC6:AC7"/>
    <mergeCell ref="AE6:AE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8:B9"/>
    <mergeCell ref="C8:C9"/>
    <mergeCell ref="D8:D9"/>
    <mergeCell ref="E8:E9"/>
    <mergeCell ref="F8:F9"/>
    <mergeCell ref="G8:H8"/>
    <mergeCell ref="K8:L8"/>
    <mergeCell ref="M8:N8"/>
    <mergeCell ref="O8:P8"/>
    <mergeCell ref="Q8:R8"/>
    <mergeCell ref="S8:T8"/>
    <mergeCell ref="U8:V8"/>
    <mergeCell ref="W8:X8"/>
    <mergeCell ref="Y8:Z8"/>
    <mergeCell ref="AA8:AA9"/>
    <mergeCell ref="AB8:AB9"/>
    <mergeCell ref="AC8:AC9"/>
    <mergeCell ref="AE8:AE9"/>
    <mergeCell ref="AV8:AV9"/>
    <mergeCell ref="AW8:AW9"/>
    <mergeCell ref="AX8:AX9"/>
    <mergeCell ref="AY8:AY9"/>
    <mergeCell ref="AZ8:AZ9"/>
    <mergeCell ref="BA8:BA9"/>
    <mergeCell ref="BB8:BB9"/>
    <mergeCell ref="BC8:BC9"/>
    <mergeCell ref="BD8:BD9"/>
    <mergeCell ref="BE8:BE9"/>
    <mergeCell ref="B10:B11"/>
    <mergeCell ref="C10:C11"/>
    <mergeCell ref="D10:D11"/>
    <mergeCell ref="E10:E11"/>
    <mergeCell ref="F10:F11"/>
    <mergeCell ref="G10:H10"/>
    <mergeCell ref="I10:J10"/>
    <mergeCell ref="M10:N10"/>
    <mergeCell ref="O10:P10"/>
    <mergeCell ref="Q10:R10"/>
    <mergeCell ref="S10:T10"/>
    <mergeCell ref="U10:V10"/>
    <mergeCell ref="W10:X10"/>
    <mergeCell ref="Y10:Z10"/>
    <mergeCell ref="AA10:AA11"/>
    <mergeCell ref="AB10:AB11"/>
    <mergeCell ref="AC10:AC11"/>
    <mergeCell ref="AE10:AE11"/>
    <mergeCell ref="AV10:AV11"/>
    <mergeCell ref="AW10:AW11"/>
    <mergeCell ref="AX10:AX11"/>
    <mergeCell ref="AY10:AY11"/>
    <mergeCell ref="AZ10:AZ11"/>
    <mergeCell ref="BA10:BA11"/>
    <mergeCell ref="BB10:BB11"/>
    <mergeCell ref="BC10:BC11"/>
    <mergeCell ref="BD10:BD11"/>
    <mergeCell ref="BE10:BE11"/>
    <mergeCell ref="B12:B13"/>
    <mergeCell ref="C12:C13"/>
    <mergeCell ref="D12:D13"/>
    <mergeCell ref="E12:E13"/>
    <mergeCell ref="F12:F13"/>
    <mergeCell ref="G12:H12"/>
    <mergeCell ref="I12:J12"/>
    <mergeCell ref="K12:L12"/>
    <mergeCell ref="O12:P12"/>
    <mergeCell ref="Q12:R12"/>
    <mergeCell ref="S12:T12"/>
    <mergeCell ref="U12:V12"/>
    <mergeCell ref="W12:X12"/>
    <mergeCell ref="Y12:Z12"/>
    <mergeCell ref="AA12:AA13"/>
    <mergeCell ref="AB12:AB13"/>
    <mergeCell ref="AC12:AC13"/>
    <mergeCell ref="AE12:AE13"/>
    <mergeCell ref="AV12:AV13"/>
    <mergeCell ref="AW12:AW13"/>
    <mergeCell ref="AX12:AX13"/>
    <mergeCell ref="AY12:AY13"/>
    <mergeCell ref="AZ12:AZ13"/>
    <mergeCell ref="BA12:BA13"/>
    <mergeCell ref="BB12:BB13"/>
    <mergeCell ref="BC12:BC13"/>
    <mergeCell ref="BD12:BD13"/>
    <mergeCell ref="BE12:BE13"/>
    <mergeCell ref="B14:B15"/>
    <mergeCell ref="C14:C15"/>
    <mergeCell ref="D14:D15"/>
    <mergeCell ref="E14:E15"/>
    <mergeCell ref="F14:F15"/>
    <mergeCell ref="G14:H14"/>
    <mergeCell ref="I14:J14"/>
    <mergeCell ref="K14:L14"/>
    <mergeCell ref="M14:N14"/>
    <mergeCell ref="Q14:R14"/>
    <mergeCell ref="S14:T14"/>
    <mergeCell ref="U14:V14"/>
    <mergeCell ref="W14:X14"/>
    <mergeCell ref="Y14:Z14"/>
    <mergeCell ref="AA14:AA15"/>
    <mergeCell ref="AB14:AB15"/>
    <mergeCell ref="AC14:AC15"/>
    <mergeCell ref="AE14:AE15"/>
    <mergeCell ref="AV14:AV15"/>
    <mergeCell ref="AW14:AW15"/>
    <mergeCell ref="AX14:AX15"/>
    <mergeCell ref="AY14:AY15"/>
    <mergeCell ref="AZ14:AZ15"/>
    <mergeCell ref="BA14:BA15"/>
    <mergeCell ref="BB14:BB15"/>
    <mergeCell ref="BC14:BC15"/>
    <mergeCell ref="BD14:BD15"/>
    <mergeCell ref="BE14:BE15"/>
    <mergeCell ref="B16:B17"/>
    <mergeCell ref="C16:C17"/>
    <mergeCell ref="D16:D17"/>
    <mergeCell ref="E16:E17"/>
    <mergeCell ref="F16:F17"/>
    <mergeCell ref="G16:H16"/>
    <mergeCell ref="I16:J16"/>
    <mergeCell ref="K16:L16"/>
    <mergeCell ref="M16:N16"/>
    <mergeCell ref="O16:P16"/>
    <mergeCell ref="S16:T16"/>
    <mergeCell ref="U16:V16"/>
    <mergeCell ref="W16:X16"/>
    <mergeCell ref="Y16:Z16"/>
    <mergeCell ref="AA16:AA17"/>
    <mergeCell ref="AB16:AB17"/>
    <mergeCell ref="AC16:AC17"/>
    <mergeCell ref="AE16:AE17"/>
    <mergeCell ref="AV16:AV17"/>
    <mergeCell ref="AW16:AW17"/>
    <mergeCell ref="AX16:AX17"/>
    <mergeCell ref="AY16:AY17"/>
    <mergeCell ref="AZ16:AZ17"/>
    <mergeCell ref="BA16:BA17"/>
    <mergeCell ref="BB16:BB17"/>
    <mergeCell ref="BC16:BC17"/>
    <mergeCell ref="BD16:BD17"/>
    <mergeCell ref="BE16:BE17"/>
    <mergeCell ref="B18:B19"/>
    <mergeCell ref="C18:C19"/>
    <mergeCell ref="D18:D19"/>
    <mergeCell ref="E18:E19"/>
    <mergeCell ref="F18:F19"/>
    <mergeCell ref="G18:H18"/>
    <mergeCell ref="I18:J18"/>
    <mergeCell ref="K18:L18"/>
    <mergeCell ref="M18:N18"/>
    <mergeCell ref="O18:P18"/>
    <mergeCell ref="Q18:R18"/>
    <mergeCell ref="U18:V18"/>
    <mergeCell ref="W18:X18"/>
    <mergeCell ref="Y18:Z18"/>
    <mergeCell ref="AA18:AA19"/>
    <mergeCell ref="AB18:AB19"/>
    <mergeCell ref="AC18:AC19"/>
    <mergeCell ref="AE18:AE19"/>
    <mergeCell ref="AV18:AV19"/>
    <mergeCell ref="AW18:AW19"/>
    <mergeCell ref="AX18:AX19"/>
    <mergeCell ref="AY18:AY19"/>
    <mergeCell ref="AZ18:AZ19"/>
    <mergeCell ref="BA18:BA19"/>
    <mergeCell ref="BB18:BB19"/>
    <mergeCell ref="BC18:BC19"/>
    <mergeCell ref="BD18:BD19"/>
    <mergeCell ref="BE18:BE19"/>
    <mergeCell ref="B20:B21"/>
    <mergeCell ref="C20:C21"/>
    <mergeCell ref="D20:D21"/>
    <mergeCell ref="E20:E21"/>
    <mergeCell ref="F20:F21"/>
    <mergeCell ref="G20:H20"/>
    <mergeCell ref="I20:J20"/>
    <mergeCell ref="K20:L20"/>
    <mergeCell ref="M20:N20"/>
    <mergeCell ref="O20:P20"/>
    <mergeCell ref="Q20:R20"/>
    <mergeCell ref="S20:T20"/>
    <mergeCell ref="W20:X20"/>
    <mergeCell ref="Y20:Z20"/>
    <mergeCell ref="AA20:AA21"/>
    <mergeCell ref="AB20:AB21"/>
    <mergeCell ref="AC20:AC21"/>
    <mergeCell ref="AE20:AE21"/>
    <mergeCell ref="AV20:AV21"/>
    <mergeCell ref="AW20:AW21"/>
    <mergeCell ref="AX20:AX21"/>
    <mergeCell ref="AY20:AY21"/>
    <mergeCell ref="AZ20:AZ21"/>
    <mergeCell ref="BA20:BA21"/>
    <mergeCell ref="BB20:BB21"/>
    <mergeCell ref="BC20:BC21"/>
    <mergeCell ref="BD20:BD21"/>
    <mergeCell ref="BE20:BE21"/>
    <mergeCell ref="B22:B23"/>
    <mergeCell ref="C22:C23"/>
    <mergeCell ref="D22:D23"/>
    <mergeCell ref="E22:E23"/>
    <mergeCell ref="F22:F23"/>
    <mergeCell ref="G22:H22"/>
    <mergeCell ref="I22:J22"/>
    <mergeCell ref="K22:L22"/>
    <mergeCell ref="M22:N22"/>
    <mergeCell ref="O22:P22"/>
    <mergeCell ref="Q22:R22"/>
    <mergeCell ref="S22:T22"/>
    <mergeCell ref="U22:V22"/>
    <mergeCell ref="Y22:Z22"/>
    <mergeCell ref="AA22:AA23"/>
    <mergeCell ref="AB22:AB23"/>
    <mergeCell ref="AC22:AC23"/>
    <mergeCell ref="AE22:AE23"/>
    <mergeCell ref="AV22:AV23"/>
    <mergeCell ref="AW22:AW23"/>
    <mergeCell ref="AX22:AX23"/>
    <mergeCell ref="AY22:AY23"/>
    <mergeCell ref="AZ22:AZ23"/>
    <mergeCell ref="BA22:BA23"/>
    <mergeCell ref="BB22:BB23"/>
    <mergeCell ref="BC22:BC23"/>
    <mergeCell ref="BD22:BD23"/>
    <mergeCell ref="BE22:BE23"/>
    <mergeCell ref="B24:B25"/>
    <mergeCell ref="C24:C25"/>
    <mergeCell ref="D24:D25"/>
    <mergeCell ref="E24:E25"/>
    <mergeCell ref="F24:F25"/>
    <mergeCell ref="G24:H24"/>
    <mergeCell ref="I24:J24"/>
    <mergeCell ref="K24:L24"/>
    <mergeCell ref="M24:N24"/>
    <mergeCell ref="O24:P24"/>
    <mergeCell ref="Q24:R24"/>
    <mergeCell ref="S24:T24"/>
    <mergeCell ref="U24:V24"/>
    <mergeCell ref="AW24:AW25"/>
    <mergeCell ref="AX24:AX25"/>
    <mergeCell ref="W24:X24"/>
    <mergeCell ref="AA24:AA25"/>
    <mergeCell ref="AB24:AB25"/>
    <mergeCell ref="AC24:AC25"/>
    <mergeCell ref="BC24:BC25"/>
    <mergeCell ref="BD24:BD25"/>
    <mergeCell ref="BE24:BE25"/>
    <mergeCell ref="L29:Q29"/>
    <mergeCell ref="AY24:AY25"/>
    <mergeCell ref="AZ24:AZ25"/>
    <mergeCell ref="BA24:BA25"/>
    <mergeCell ref="BB24:BB25"/>
    <mergeCell ref="AE24:AE25"/>
    <mergeCell ref="AV24:AV25"/>
  </mergeCells>
  <conditionalFormatting sqref="Q10:Z10 Q14:Z14 Q6:Z6 Q8:Z8 O12 G16:P16 O8 O10 O6 Q12:Z12 G10 I10:J10 G8 G12 G14 K8 I6:K6 I12:K12 I14:K14 M8 M10 M6 M14 G20:Q20 S20:T20 G18:Q18 G22:Q22 S22:V22 G24:Q24 U18:W18 W20 S16:W16 S24:W24 Y18 Y20 Y22 Y16">
    <cfRule type="cellIs" priority="1" dxfId="0" operator="equal" stopIfTrue="1">
      <formula>2</formula>
    </cfRule>
    <cfRule type="cellIs" priority="2" dxfId="1" operator="equal" stopIfTrue="1">
      <formula>1</formula>
    </cfRule>
    <cfRule type="expression" priority="3" dxfId="2" stopIfTrue="1">
      <formula>G7+H7&lt;3</formula>
    </cfRule>
  </conditionalFormatting>
  <conditionalFormatting sqref="O17">
    <cfRule type="cellIs" priority="4" dxfId="3" operator="notEqual" stopIfTrue="1">
      <formula>R15</formula>
    </cfRule>
    <cfRule type="expression" priority="5" dxfId="7" stopIfTrue="1">
      <formula>$G$6=1</formula>
    </cfRule>
  </conditionalFormatting>
  <conditionalFormatting sqref="K21">
    <cfRule type="cellIs" priority="6" dxfId="3" operator="notEqual" stopIfTrue="1">
      <formula>V11</formula>
    </cfRule>
    <cfRule type="expression" priority="7" dxfId="7" stopIfTrue="1">
      <formula>G6=1</formula>
    </cfRule>
  </conditionalFormatting>
  <conditionalFormatting sqref="L21">
    <cfRule type="cellIs" priority="8" dxfId="3" operator="notEqual" stopIfTrue="1">
      <formula>U11</formula>
    </cfRule>
    <cfRule type="expression" priority="9" dxfId="7" stopIfTrue="1">
      <formula>G6=1</formula>
    </cfRule>
  </conditionalFormatting>
  <conditionalFormatting sqref="I23">
    <cfRule type="cellIs" priority="10" dxfId="3" operator="notEqual" stopIfTrue="1">
      <formula>X9</formula>
    </cfRule>
    <cfRule type="expression" priority="11" dxfId="7" stopIfTrue="1">
      <formula>G6=1</formula>
    </cfRule>
  </conditionalFormatting>
  <conditionalFormatting sqref="J23">
    <cfRule type="cellIs" priority="12" dxfId="3" operator="notEqual" stopIfTrue="1">
      <formula>W9</formula>
    </cfRule>
    <cfRule type="expression" priority="13" dxfId="7" stopIfTrue="1">
      <formula>G6=1</formula>
    </cfRule>
  </conditionalFormatting>
  <conditionalFormatting sqref="G25">
    <cfRule type="cellIs" priority="14" dxfId="3" operator="notEqual" stopIfTrue="1">
      <formula>$Z$7</formula>
    </cfRule>
    <cfRule type="expression" priority="15" dxfId="7" stopIfTrue="1">
      <formula>G6=1</formula>
    </cfRule>
  </conditionalFormatting>
  <conditionalFormatting sqref="H25">
    <cfRule type="cellIs" priority="16" dxfId="3" operator="notEqual" stopIfTrue="1">
      <formula>$Y$7</formula>
    </cfRule>
    <cfRule type="expression" priority="17" dxfId="7" stopIfTrue="1">
      <formula>G6=1</formula>
    </cfRule>
  </conditionalFormatting>
  <conditionalFormatting sqref="U11">
    <cfRule type="cellIs" priority="18" dxfId="3" operator="notEqual" stopIfTrue="1">
      <formula>L21</formula>
    </cfRule>
    <cfRule type="expression" priority="19" dxfId="7" stopIfTrue="1">
      <formula>$G$6=1</formula>
    </cfRule>
  </conditionalFormatting>
  <conditionalFormatting sqref="V11">
    <cfRule type="cellIs" priority="20" dxfId="3" operator="notEqual" stopIfTrue="1">
      <formula>K21</formula>
    </cfRule>
    <cfRule type="expression" priority="21" dxfId="7" stopIfTrue="1">
      <formula>$G$6=1</formula>
    </cfRule>
  </conditionalFormatting>
  <conditionalFormatting sqref="S13">
    <cfRule type="cellIs" priority="22" dxfId="3" operator="notEqual" stopIfTrue="1">
      <formula>N19</formula>
    </cfRule>
    <cfRule type="expression" priority="23" dxfId="7" stopIfTrue="1">
      <formula>$G$6=1</formula>
    </cfRule>
  </conditionalFormatting>
  <conditionalFormatting sqref="T13">
    <cfRule type="cellIs" priority="24" dxfId="3" operator="notEqual" stopIfTrue="1">
      <formula>M19</formula>
    </cfRule>
    <cfRule type="expression" priority="25" dxfId="7" stopIfTrue="1">
      <formula>$G$6=1</formula>
    </cfRule>
  </conditionalFormatting>
  <conditionalFormatting sqref="Q15">
    <cfRule type="cellIs" priority="26" dxfId="3" operator="notEqual" stopIfTrue="1">
      <formula>P17</formula>
    </cfRule>
    <cfRule type="expression" priority="27" dxfId="7" stopIfTrue="1">
      <formula>$G$6=1</formula>
    </cfRule>
  </conditionalFormatting>
  <conditionalFormatting sqref="R15">
    <cfRule type="cellIs" priority="28" dxfId="3" operator="notEqual" stopIfTrue="1">
      <formula>O17</formula>
    </cfRule>
    <cfRule type="expression" priority="29" dxfId="7" stopIfTrue="1">
      <formula>$G$6=1</formula>
    </cfRule>
  </conditionalFormatting>
  <conditionalFormatting sqref="W9">
    <cfRule type="cellIs" priority="30" dxfId="3" operator="notEqual" stopIfTrue="1">
      <formula>J23</formula>
    </cfRule>
    <cfRule type="expression" priority="31" dxfId="7" stopIfTrue="1">
      <formula>$G$6=1</formula>
    </cfRule>
  </conditionalFormatting>
  <conditionalFormatting sqref="X9">
    <cfRule type="cellIs" priority="32" dxfId="3" operator="notEqual" stopIfTrue="1">
      <formula>I23</formula>
    </cfRule>
    <cfRule type="expression" priority="33" dxfId="7" stopIfTrue="1">
      <formula>$G$6=1</formula>
    </cfRule>
  </conditionalFormatting>
  <conditionalFormatting sqref="Y7">
    <cfRule type="cellIs" priority="34" dxfId="3" operator="notEqual" stopIfTrue="1">
      <formula>H25</formula>
    </cfRule>
    <cfRule type="expression" priority="35" dxfId="7" stopIfTrue="1">
      <formula>$G$6=1</formula>
    </cfRule>
  </conditionalFormatting>
  <conditionalFormatting sqref="Z7">
    <cfRule type="cellIs" priority="36" dxfId="3" operator="notEqual" stopIfTrue="1">
      <formula>G25</formula>
    </cfRule>
    <cfRule type="expression" priority="37" dxfId="7" stopIfTrue="1">
      <formula>$G$6=1</formula>
    </cfRule>
  </conditionalFormatting>
  <conditionalFormatting sqref="U13">
    <cfRule type="cellIs" priority="38" dxfId="3" operator="notEqual" stopIfTrue="1">
      <formula>N21</formula>
    </cfRule>
    <cfRule type="expression" priority="39" dxfId="4" stopIfTrue="1">
      <formula>$G$6=2</formula>
    </cfRule>
  </conditionalFormatting>
  <conditionalFormatting sqref="V13">
    <cfRule type="cellIs" priority="40" dxfId="3" operator="notEqual" stopIfTrue="1">
      <formula>M21</formula>
    </cfRule>
    <cfRule type="expression" priority="41" dxfId="4" stopIfTrue="1">
      <formula>$G$6=2</formula>
    </cfRule>
  </conditionalFormatting>
  <conditionalFormatting sqref="M21">
    <cfRule type="cellIs" priority="42" dxfId="3" operator="notEqual" stopIfTrue="1">
      <formula>V13</formula>
    </cfRule>
    <cfRule type="expression" priority="43" dxfId="4" stopIfTrue="1">
      <formula>$G$6=2</formula>
    </cfRule>
  </conditionalFormatting>
  <conditionalFormatting sqref="N21">
    <cfRule type="cellIs" priority="44" dxfId="3" operator="notEqual" stopIfTrue="1">
      <formula>U13</formula>
    </cfRule>
    <cfRule type="expression" priority="45" dxfId="4" stopIfTrue="1">
      <formula>$G$6=2</formula>
    </cfRule>
  </conditionalFormatting>
  <conditionalFormatting sqref="S15">
    <cfRule type="cellIs" priority="46" dxfId="3" operator="notEqual" stopIfTrue="1">
      <formula>P19</formula>
    </cfRule>
    <cfRule type="expression" priority="47" dxfId="4" stopIfTrue="1">
      <formula>$G$6=2</formula>
    </cfRule>
  </conditionalFormatting>
  <conditionalFormatting sqref="T15">
    <cfRule type="cellIs" priority="48" dxfId="3" operator="notEqual" stopIfTrue="1">
      <formula>O19</formula>
    </cfRule>
    <cfRule type="expression" priority="49" dxfId="4" stopIfTrue="1">
      <formula>$G$6=2</formula>
    </cfRule>
  </conditionalFormatting>
  <conditionalFormatting sqref="O19">
    <cfRule type="cellIs" priority="50" dxfId="3" operator="notEqual" stopIfTrue="1">
      <formula>T15</formula>
    </cfRule>
    <cfRule type="expression" priority="51" dxfId="4" stopIfTrue="1">
      <formula>$G$6=2</formula>
    </cfRule>
  </conditionalFormatting>
  <conditionalFormatting sqref="P19">
    <cfRule type="cellIs" priority="52" dxfId="3" operator="notEqual" stopIfTrue="1">
      <formula>S15</formula>
    </cfRule>
    <cfRule type="expression" priority="53" dxfId="4" stopIfTrue="1">
      <formula>$G$6=2</formula>
    </cfRule>
  </conditionalFormatting>
  <conditionalFormatting sqref="W11">
    <cfRule type="cellIs" priority="54" dxfId="3" operator="notEqual" stopIfTrue="1">
      <formula>L23</formula>
    </cfRule>
    <cfRule type="expression" priority="55" dxfId="4" stopIfTrue="1">
      <formula>$G$6=2</formula>
    </cfRule>
  </conditionalFormatting>
  <conditionalFormatting sqref="X11">
    <cfRule type="cellIs" priority="56" dxfId="3" operator="notEqual" stopIfTrue="1">
      <formula>K23</formula>
    </cfRule>
    <cfRule type="expression" priority="57" dxfId="4" stopIfTrue="1">
      <formula>$G$6=2</formula>
    </cfRule>
  </conditionalFormatting>
  <conditionalFormatting sqref="K23">
    <cfRule type="cellIs" priority="58" dxfId="3" operator="notEqual" stopIfTrue="1">
      <formula>X11</formula>
    </cfRule>
    <cfRule type="expression" priority="59" dxfId="4" stopIfTrue="1">
      <formula>$G$6=2</formula>
    </cfRule>
  </conditionalFormatting>
  <conditionalFormatting sqref="L23">
    <cfRule type="cellIs" priority="60" dxfId="3" operator="notEqual" stopIfTrue="1">
      <formula>W11</formula>
    </cfRule>
    <cfRule type="expression" priority="61" dxfId="4" stopIfTrue="1">
      <formula>$G$6=2</formula>
    </cfRule>
  </conditionalFormatting>
  <conditionalFormatting sqref="Y9">
    <cfRule type="cellIs" priority="62" dxfId="3" operator="notEqual" stopIfTrue="1">
      <formula>J25</formula>
    </cfRule>
    <cfRule type="expression" priority="63" dxfId="4" stopIfTrue="1">
      <formula>$G$6=3</formula>
    </cfRule>
  </conditionalFormatting>
  <conditionalFormatting sqref="Z9">
    <cfRule type="cellIs" priority="64" dxfId="3" operator="notEqual" stopIfTrue="1">
      <formula>I25</formula>
    </cfRule>
    <cfRule type="expression" priority="65" dxfId="4" stopIfTrue="1">
      <formula>$G$6=3</formula>
    </cfRule>
  </conditionalFormatting>
  <conditionalFormatting sqref="I25">
    <cfRule type="cellIs" priority="66" dxfId="3" operator="notEqual" stopIfTrue="1">
      <formula>Z9</formula>
    </cfRule>
    <cfRule type="expression" priority="67" dxfId="4" stopIfTrue="1">
      <formula>$G$6=3</formula>
    </cfRule>
  </conditionalFormatting>
  <conditionalFormatting sqref="J25">
    <cfRule type="cellIs" priority="68" dxfId="3" operator="notEqual" stopIfTrue="1">
      <formula>Y9</formula>
    </cfRule>
    <cfRule type="expression" priority="69" dxfId="4" stopIfTrue="1">
      <formula>$G$6=3</formula>
    </cfRule>
  </conditionalFormatting>
  <conditionalFormatting sqref="W13">
    <cfRule type="cellIs" priority="70" dxfId="3" operator="notEqual" stopIfTrue="1">
      <formula>N23</formula>
    </cfRule>
    <cfRule type="expression" priority="71" dxfId="4" stopIfTrue="1">
      <formula>$G$6=3</formula>
    </cfRule>
  </conditionalFormatting>
  <conditionalFormatting sqref="X13">
    <cfRule type="cellIs" priority="72" dxfId="3" operator="notEqual" stopIfTrue="1">
      <formula>M23</formula>
    </cfRule>
    <cfRule type="expression" priority="73" dxfId="4" stopIfTrue="1">
      <formula>$G$6=3</formula>
    </cfRule>
  </conditionalFormatting>
  <conditionalFormatting sqref="M23">
    <cfRule type="cellIs" priority="74" dxfId="3" operator="notEqual" stopIfTrue="1">
      <formula>X13</formula>
    </cfRule>
    <cfRule type="expression" priority="75" dxfId="4" stopIfTrue="1">
      <formula>$G$6=3</formula>
    </cfRule>
  </conditionalFormatting>
  <conditionalFormatting sqref="N23">
    <cfRule type="cellIs" priority="76" dxfId="3" operator="notEqual" stopIfTrue="1">
      <formula>W13</formula>
    </cfRule>
    <cfRule type="expression" priority="77" dxfId="4" stopIfTrue="1">
      <formula>$G$6=3</formula>
    </cfRule>
  </conditionalFormatting>
  <conditionalFormatting sqref="U15">
    <cfRule type="cellIs" priority="78" dxfId="3" operator="notEqual" stopIfTrue="1">
      <formula>P21</formula>
    </cfRule>
    <cfRule type="expression" priority="79" dxfId="4" stopIfTrue="1">
      <formula>$G$6=3</formula>
    </cfRule>
  </conditionalFormatting>
  <conditionalFormatting sqref="V15">
    <cfRule type="cellIs" priority="80" dxfId="3" operator="notEqual" stopIfTrue="1">
      <formula>O21</formula>
    </cfRule>
    <cfRule type="expression" priority="81" dxfId="4" stopIfTrue="1">
      <formula>$G$6=3</formula>
    </cfRule>
  </conditionalFormatting>
  <conditionalFormatting sqref="O21">
    <cfRule type="cellIs" priority="82" dxfId="3" operator="notEqual" stopIfTrue="1">
      <formula>V15</formula>
    </cfRule>
    <cfRule type="expression" priority="83" dxfId="4" stopIfTrue="1">
      <formula>$G$6=3</formula>
    </cfRule>
  </conditionalFormatting>
  <conditionalFormatting sqref="P21">
    <cfRule type="cellIs" priority="84" dxfId="3" operator="notEqual" stopIfTrue="1">
      <formula>U15</formula>
    </cfRule>
    <cfRule type="expression" priority="85" dxfId="4" stopIfTrue="1">
      <formula>$G$6=3</formula>
    </cfRule>
  </conditionalFormatting>
  <conditionalFormatting sqref="W15">
    <cfRule type="cellIs" priority="86" dxfId="3" operator="notEqual" stopIfTrue="1">
      <formula>P23</formula>
    </cfRule>
    <cfRule type="expression" priority="87" dxfId="4" stopIfTrue="1">
      <formula>$G$6=4</formula>
    </cfRule>
  </conditionalFormatting>
  <conditionalFormatting sqref="X15">
    <cfRule type="cellIs" priority="88" dxfId="3" operator="notEqual" stopIfTrue="1">
      <formula>O23</formula>
    </cfRule>
    <cfRule type="expression" priority="89" dxfId="4" stopIfTrue="1">
      <formula>$G$6=4</formula>
    </cfRule>
  </conditionalFormatting>
  <conditionalFormatting sqref="O23">
    <cfRule type="cellIs" priority="90" dxfId="3" operator="notEqual" stopIfTrue="1">
      <formula>X15</formula>
    </cfRule>
    <cfRule type="expression" priority="91" dxfId="4" stopIfTrue="1">
      <formula>$G$6=4</formula>
    </cfRule>
  </conditionalFormatting>
  <conditionalFormatting sqref="P23">
    <cfRule type="cellIs" priority="92" dxfId="3" operator="notEqual" stopIfTrue="1">
      <formula>W15</formula>
    </cfRule>
    <cfRule type="expression" priority="93" dxfId="4" stopIfTrue="1">
      <formula>$G$6=4</formula>
    </cfRule>
  </conditionalFormatting>
  <conditionalFormatting sqref="Y11">
    <cfRule type="cellIs" priority="94" dxfId="3" operator="notEqual" stopIfTrue="1">
      <formula>L25</formula>
    </cfRule>
    <cfRule type="expression" priority="95" dxfId="4" stopIfTrue="1">
      <formula>$G$6=5</formula>
    </cfRule>
  </conditionalFormatting>
  <conditionalFormatting sqref="Z11">
    <cfRule type="cellIs" priority="96" dxfId="3" operator="notEqual" stopIfTrue="1">
      <formula>K25</formula>
    </cfRule>
    <cfRule type="expression" priority="97" dxfId="4" stopIfTrue="1">
      <formula>$G$6=5</formula>
    </cfRule>
  </conditionalFormatting>
  <conditionalFormatting sqref="K25">
    <cfRule type="cellIs" priority="98" dxfId="3" operator="notEqual" stopIfTrue="1">
      <formula>Z11</formula>
    </cfRule>
    <cfRule type="expression" priority="99" dxfId="4" stopIfTrue="1">
      <formula>$G$6=5</formula>
    </cfRule>
  </conditionalFormatting>
  <conditionalFormatting sqref="L25">
    <cfRule type="cellIs" priority="100" dxfId="3" operator="notEqual" stopIfTrue="1">
      <formula>Y11</formula>
    </cfRule>
    <cfRule type="expression" priority="101" dxfId="4" stopIfTrue="1">
      <formula>$G$6=5</formula>
    </cfRule>
  </conditionalFormatting>
  <conditionalFormatting sqref="M19">
    <cfRule type="cellIs" priority="102" dxfId="3" operator="notEqual" stopIfTrue="1">
      <formula>T13</formula>
    </cfRule>
    <cfRule type="expression" priority="103" dxfId="7" stopIfTrue="1">
      <formula>$G$6=1</formula>
    </cfRule>
  </conditionalFormatting>
  <conditionalFormatting sqref="N19">
    <cfRule type="cellIs" priority="104" dxfId="3" operator="notEqual" stopIfTrue="1">
      <formula>S13</formula>
    </cfRule>
    <cfRule type="expression" priority="105" dxfId="7" stopIfTrue="1">
      <formula>$G$6=1</formula>
    </cfRule>
  </conditionalFormatting>
  <conditionalFormatting sqref="Q7">
    <cfRule type="cellIs" priority="106" dxfId="3" operator="notEqual" stopIfTrue="1">
      <formula>H17</formula>
    </cfRule>
    <cfRule type="expression" priority="107" dxfId="4" stopIfTrue="1">
      <formula>$G$6=6</formula>
    </cfRule>
  </conditionalFormatting>
  <conditionalFormatting sqref="R7">
    <cfRule type="cellIs" priority="108" dxfId="3" operator="notEqual" stopIfTrue="1">
      <formula>G17</formula>
    </cfRule>
    <cfRule type="expression" priority="109" dxfId="4" stopIfTrue="1">
      <formula>$G$6=6</formula>
    </cfRule>
  </conditionalFormatting>
  <conditionalFormatting sqref="Y13 S7">
    <cfRule type="cellIs" priority="110" dxfId="3" operator="notEqual" stopIfTrue="1">
      <formula>H19</formula>
    </cfRule>
    <cfRule type="expression" priority="111" dxfId="4" stopIfTrue="1">
      <formula>$G$6=7</formula>
    </cfRule>
  </conditionalFormatting>
  <conditionalFormatting sqref="Z13 T7">
    <cfRule type="cellIs" priority="112" dxfId="3" operator="notEqual" stopIfTrue="1">
      <formula>G19</formula>
    </cfRule>
    <cfRule type="expression" priority="113" dxfId="4" stopIfTrue="1">
      <formula>$G$6=7</formula>
    </cfRule>
  </conditionalFormatting>
  <conditionalFormatting sqref="M25 G19">
    <cfRule type="cellIs" priority="114" dxfId="3" operator="notEqual" stopIfTrue="1">
      <formula>T7</formula>
    </cfRule>
    <cfRule type="expression" priority="115" dxfId="4" stopIfTrue="1">
      <formula>$G$6=7</formula>
    </cfRule>
  </conditionalFormatting>
  <conditionalFormatting sqref="N25 H19">
    <cfRule type="cellIs" priority="116" dxfId="3" operator="notEqual" stopIfTrue="1">
      <formula>S7</formula>
    </cfRule>
    <cfRule type="expression" priority="117" dxfId="4" stopIfTrue="1">
      <formula>$G$6=7</formula>
    </cfRule>
  </conditionalFormatting>
  <conditionalFormatting sqref="I17">
    <cfRule type="cellIs" priority="118" dxfId="3" operator="notEqual" stopIfTrue="1">
      <formula>R9</formula>
    </cfRule>
    <cfRule type="expression" priority="119" dxfId="4" stopIfTrue="1">
      <formula>$G$6=7</formula>
    </cfRule>
  </conditionalFormatting>
  <conditionalFormatting sqref="J17">
    <cfRule type="cellIs" priority="120" dxfId="3" operator="notEqual" stopIfTrue="1">
      <formula>Q9</formula>
    </cfRule>
    <cfRule type="expression" priority="121" dxfId="4" stopIfTrue="1">
      <formula>$G$6=7</formula>
    </cfRule>
  </conditionalFormatting>
  <conditionalFormatting sqref="Q9">
    <cfRule type="cellIs" priority="122" dxfId="3" operator="notEqual" stopIfTrue="1">
      <formula>J17</formula>
    </cfRule>
    <cfRule type="expression" priority="123" dxfId="4" stopIfTrue="1">
      <formula>$G$6=7</formula>
    </cfRule>
  </conditionalFormatting>
  <conditionalFormatting sqref="R9">
    <cfRule type="cellIs" priority="124" dxfId="3" operator="notEqual" stopIfTrue="1">
      <formula>I17</formula>
    </cfRule>
    <cfRule type="expression" priority="125" dxfId="4" stopIfTrue="1">
      <formula>$G$6=7</formula>
    </cfRule>
  </conditionalFormatting>
  <conditionalFormatting sqref="U7">
    <cfRule type="cellIs" priority="126" dxfId="3" operator="notEqual" stopIfTrue="1">
      <formula>H21</formula>
    </cfRule>
    <cfRule type="expression" priority="127" dxfId="4" stopIfTrue="1">
      <formula>$G$6=8</formula>
    </cfRule>
  </conditionalFormatting>
  <conditionalFormatting sqref="V7">
    <cfRule type="cellIs" priority="128" dxfId="3" operator="notEqual" stopIfTrue="1">
      <formula>G21</formula>
    </cfRule>
    <cfRule type="expression" priority="129" dxfId="4" stopIfTrue="1">
      <formula>$G$6=8</formula>
    </cfRule>
  </conditionalFormatting>
  <conditionalFormatting sqref="S9">
    <cfRule type="cellIs" priority="130" dxfId="3" operator="notEqual" stopIfTrue="1">
      <formula>J19</formula>
    </cfRule>
    <cfRule type="expression" priority="131" dxfId="4" stopIfTrue="1">
      <formula>$G$6=8</formula>
    </cfRule>
  </conditionalFormatting>
  <conditionalFormatting sqref="T9">
    <cfRule type="cellIs" priority="132" dxfId="3" operator="notEqual" stopIfTrue="1">
      <formula>I19</formula>
    </cfRule>
    <cfRule type="expression" priority="133" dxfId="4" stopIfTrue="1">
      <formula>$G$6=8</formula>
    </cfRule>
  </conditionalFormatting>
  <conditionalFormatting sqref="I19">
    <cfRule type="cellIs" priority="134" dxfId="3" operator="notEqual" stopIfTrue="1">
      <formula>T9</formula>
    </cfRule>
    <cfRule type="expression" priority="135" dxfId="4" stopIfTrue="1">
      <formula>$G$6=8</formula>
    </cfRule>
  </conditionalFormatting>
  <conditionalFormatting sqref="J19">
    <cfRule type="cellIs" priority="136" dxfId="3" operator="notEqual" stopIfTrue="1">
      <formula>S9</formula>
    </cfRule>
    <cfRule type="expression" priority="137" dxfId="4" stopIfTrue="1">
      <formula>$G$6=8</formula>
    </cfRule>
  </conditionalFormatting>
  <conditionalFormatting sqref="Q11">
    <cfRule type="cellIs" priority="138" dxfId="3" operator="notEqual" stopIfTrue="1">
      <formula>L17</formula>
    </cfRule>
    <cfRule type="expression" priority="139" dxfId="4" stopIfTrue="1">
      <formula>$G$6=8</formula>
    </cfRule>
  </conditionalFormatting>
  <conditionalFormatting sqref="R11">
    <cfRule type="cellIs" priority="140" dxfId="3" operator="notEqual" stopIfTrue="1">
      <formula>K17</formula>
    </cfRule>
    <cfRule type="expression" priority="141" dxfId="4" stopIfTrue="1">
      <formula>$G$6=8</formula>
    </cfRule>
  </conditionalFormatting>
  <conditionalFormatting sqref="K17">
    <cfRule type="cellIs" priority="142" dxfId="3" operator="notEqual" stopIfTrue="1">
      <formula>R11</formula>
    </cfRule>
    <cfRule type="expression" priority="143" dxfId="4" stopIfTrue="1">
      <formula>$G$6=8</formula>
    </cfRule>
  </conditionalFormatting>
  <conditionalFormatting sqref="L17">
    <cfRule type="cellIs" priority="144" dxfId="3" operator="notEqual" stopIfTrue="1">
      <formula>Q11</formula>
    </cfRule>
    <cfRule type="expression" priority="145" dxfId="4" stopIfTrue="1">
      <formula>$G$6=8</formula>
    </cfRule>
  </conditionalFormatting>
  <conditionalFormatting sqref="Y15">
    <cfRule type="cellIs" priority="146" dxfId="3" operator="notEqual" stopIfTrue="1">
      <formula>P25</formula>
    </cfRule>
    <cfRule type="expression" priority="147" dxfId="4" stopIfTrue="1">
      <formula>$G$6=9</formula>
    </cfRule>
  </conditionalFormatting>
  <conditionalFormatting sqref="Z15">
    <cfRule type="cellIs" priority="148" dxfId="3" operator="notEqual" stopIfTrue="1">
      <formula>O25</formula>
    </cfRule>
    <cfRule type="expression" priority="149" dxfId="4" stopIfTrue="1">
      <formula>$G$6=9</formula>
    </cfRule>
  </conditionalFormatting>
  <conditionalFormatting sqref="O25">
    <cfRule type="cellIs" priority="150" dxfId="3" operator="notEqual" stopIfTrue="1">
      <formula>Z15</formula>
    </cfRule>
    <cfRule type="expression" priority="151" dxfId="4" stopIfTrue="1">
      <formula>$G$6=9</formula>
    </cfRule>
  </conditionalFormatting>
  <conditionalFormatting sqref="P25">
    <cfRule type="cellIs" priority="152" dxfId="3" operator="notEqual" stopIfTrue="1">
      <formula>Y15</formula>
    </cfRule>
    <cfRule type="expression" priority="153" dxfId="4" stopIfTrue="1">
      <formula>$G$6=9</formula>
    </cfRule>
  </conditionalFormatting>
  <conditionalFormatting sqref="M17">
    <cfRule type="cellIs" priority="154" dxfId="3" operator="notEqual" stopIfTrue="1">
      <formula>R13</formula>
    </cfRule>
    <cfRule type="expression" priority="155" dxfId="4" stopIfTrue="1">
      <formula>$G$6=9</formula>
    </cfRule>
  </conditionalFormatting>
  <conditionalFormatting sqref="N17">
    <cfRule type="cellIs" priority="156" dxfId="3" operator="notEqual" stopIfTrue="1">
      <formula>Q13</formula>
    </cfRule>
    <cfRule type="expression" priority="157" dxfId="4" stopIfTrue="1">
      <formula>$G$6=9</formula>
    </cfRule>
  </conditionalFormatting>
  <conditionalFormatting sqref="Q13">
    <cfRule type="cellIs" priority="158" dxfId="3" operator="notEqual" stopIfTrue="1">
      <formula>N17</formula>
    </cfRule>
    <cfRule type="expression" priority="159" dxfId="4" stopIfTrue="1">
      <formula>$G$6=9</formula>
    </cfRule>
  </conditionalFormatting>
  <conditionalFormatting sqref="R13">
    <cfRule type="cellIs" priority="160" dxfId="3" operator="notEqual" stopIfTrue="1">
      <formula>M17</formula>
    </cfRule>
    <cfRule type="expression" priority="161" dxfId="4" stopIfTrue="1">
      <formula>$G$6=9</formula>
    </cfRule>
  </conditionalFormatting>
  <conditionalFormatting sqref="K19">
    <cfRule type="cellIs" priority="162" dxfId="3" operator="notEqual" stopIfTrue="1">
      <formula>T11</formula>
    </cfRule>
    <cfRule type="expression" priority="163" dxfId="4" stopIfTrue="1">
      <formula>$G$6=9</formula>
    </cfRule>
  </conditionalFormatting>
  <conditionalFormatting sqref="L19">
    <cfRule type="cellIs" priority="164" dxfId="3" operator="notEqual" stopIfTrue="1">
      <formula>S11</formula>
    </cfRule>
    <cfRule type="expression" priority="165" dxfId="4" stopIfTrue="1">
      <formula>$G$6=9</formula>
    </cfRule>
  </conditionalFormatting>
  <conditionalFormatting sqref="S11">
    <cfRule type="cellIs" priority="166" dxfId="3" operator="notEqual" stopIfTrue="1">
      <formula>L19</formula>
    </cfRule>
    <cfRule type="expression" priority="167" dxfId="4" stopIfTrue="1">
      <formula>$G$6=9</formula>
    </cfRule>
  </conditionalFormatting>
  <conditionalFormatting sqref="T11">
    <cfRule type="cellIs" priority="168" dxfId="3" operator="notEqual" stopIfTrue="1">
      <formula>K19</formula>
    </cfRule>
    <cfRule type="expression" priority="169" dxfId="4" stopIfTrue="1">
      <formula>$G$6=9</formula>
    </cfRule>
  </conditionalFormatting>
  <conditionalFormatting sqref="I21">
    <cfRule type="cellIs" priority="170" dxfId="3" operator="notEqual" stopIfTrue="1">
      <formula>V9</formula>
    </cfRule>
    <cfRule type="expression" priority="171" dxfId="4" stopIfTrue="1">
      <formula>$G$6=9</formula>
    </cfRule>
  </conditionalFormatting>
  <conditionalFormatting sqref="J21">
    <cfRule type="cellIs" priority="172" dxfId="3" operator="notEqual" stopIfTrue="1">
      <formula>U9</formula>
    </cfRule>
    <cfRule type="expression" priority="173" dxfId="4" stopIfTrue="1">
      <formula>$G$6=9</formula>
    </cfRule>
  </conditionalFormatting>
  <conditionalFormatting sqref="U9">
    <cfRule type="cellIs" priority="174" dxfId="3" operator="notEqual" stopIfTrue="1">
      <formula>J21</formula>
    </cfRule>
    <cfRule type="expression" priority="175" dxfId="4" stopIfTrue="1">
      <formula>$G$6=9</formula>
    </cfRule>
  </conditionalFormatting>
  <conditionalFormatting sqref="V9">
    <cfRule type="cellIs" priority="176" dxfId="3" operator="notEqual" stopIfTrue="1">
      <formula>I21</formula>
    </cfRule>
    <cfRule type="expression" priority="177" dxfId="4" stopIfTrue="1">
      <formula>$G$6=9</formula>
    </cfRule>
  </conditionalFormatting>
  <conditionalFormatting sqref="G23">
    <cfRule type="cellIs" priority="178" dxfId="3" operator="notEqual" stopIfTrue="1">
      <formula>X7</formula>
    </cfRule>
    <cfRule type="expression" priority="179" dxfId="4" stopIfTrue="1">
      <formula>$G$6=9</formula>
    </cfRule>
  </conditionalFormatting>
  <conditionalFormatting sqref="H23">
    <cfRule type="cellIs" priority="180" dxfId="3" operator="notEqual" stopIfTrue="1">
      <formula>W7</formula>
    </cfRule>
    <cfRule type="expression" priority="181" dxfId="4" stopIfTrue="1">
      <formula>$G$6=9</formula>
    </cfRule>
  </conditionalFormatting>
  <conditionalFormatting sqref="W7">
    <cfRule type="cellIs" priority="182" dxfId="3" operator="notEqual" stopIfTrue="1">
      <formula>H23</formula>
    </cfRule>
    <cfRule type="expression" priority="183" dxfId="4" stopIfTrue="1">
      <formula>$G$6=9</formula>
    </cfRule>
  </conditionalFormatting>
  <conditionalFormatting sqref="X7">
    <cfRule type="cellIs" priority="184" dxfId="3" operator="notEqual" stopIfTrue="1">
      <formula>G23</formula>
    </cfRule>
    <cfRule type="expression" priority="185" dxfId="4" stopIfTrue="1">
      <formula>$G$6=9</formula>
    </cfRule>
  </conditionalFormatting>
  <conditionalFormatting sqref="H21">
    <cfRule type="cellIs" priority="186" dxfId="3" operator="notEqual" stopIfTrue="1">
      <formula>U7</formula>
    </cfRule>
    <cfRule type="expression" priority="187" dxfId="4" stopIfTrue="1">
      <formula>$G$6=8</formula>
    </cfRule>
  </conditionalFormatting>
  <conditionalFormatting sqref="P17">
    <cfRule type="cellIs" priority="188" dxfId="3" operator="notEqual" stopIfTrue="1">
      <formula>Q15</formula>
    </cfRule>
    <cfRule type="expression" priority="189" dxfId="7" stopIfTrue="1">
      <formula>$G$6=1</formula>
    </cfRule>
  </conditionalFormatting>
  <conditionalFormatting sqref="AA8:AA11 AA14:AA17 AA22:AA23">
    <cfRule type="cellIs" priority="190" dxfId="8" operator="equal" stopIfTrue="1">
      <formula>$AF$4</formula>
    </cfRule>
    <cfRule type="cellIs" priority="191" dxfId="9" operator="greaterThan" stopIfTrue="1">
      <formula>$AF$1</formula>
    </cfRule>
  </conditionalFormatting>
  <conditionalFormatting sqref="G17">
    <cfRule type="cellIs" priority="192" dxfId="3" operator="notEqual" stopIfTrue="1">
      <formula>$R$7</formula>
    </cfRule>
    <cfRule type="expression" priority="193" dxfId="4" stopIfTrue="1">
      <formula>$G$6=6</formula>
    </cfRule>
  </conditionalFormatting>
  <conditionalFormatting sqref="H17">
    <cfRule type="cellIs" priority="194" dxfId="3" operator="notEqual" stopIfTrue="1">
      <formula>$Q$7</formula>
    </cfRule>
    <cfRule type="expression" priority="195" dxfId="4" stopIfTrue="1">
      <formula>$G$6=6</formula>
    </cfRule>
  </conditionalFormatting>
  <conditionalFormatting sqref="G21">
    <cfRule type="cellIs" priority="196" dxfId="3" operator="notEqual" stopIfTrue="1">
      <formula>$V$7</formula>
    </cfRule>
    <cfRule type="expression" priority="197" dxfId="4" stopIfTrue="1">
      <formula>$G$6=8</formula>
    </cfRule>
  </conditionalFormatting>
  <conditionalFormatting sqref="I7 O13">
    <cfRule type="cellIs" priority="198" dxfId="3" operator="notEqual" stopIfTrue="1">
      <formula>H9</formula>
    </cfRule>
    <cfRule type="expression" priority="199" dxfId="4" stopIfTrue="1">
      <formula>#REF!=8</formula>
    </cfRule>
  </conditionalFormatting>
  <conditionalFormatting sqref="J7 P13">
    <cfRule type="cellIs" priority="200" dxfId="3" operator="notEqual" stopIfTrue="1">
      <formula>G9</formula>
    </cfRule>
    <cfRule type="expression" priority="201" dxfId="4" stopIfTrue="1">
      <formula>#REF!=8</formula>
    </cfRule>
  </conditionalFormatting>
  <conditionalFormatting sqref="G9 M15">
    <cfRule type="cellIs" priority="202" dxfId="3" operator="notEqual" stopIfTrue="1">
      <formula>J7</formula>
    </cfRule>
    <cfRule type="expression" priority="203" dxfId="4" stopIfTrue="1">
      <formula>#REF!=8</formula>
    </cfRule>
  </conditionalFormatting>
  <conditionalFormatting sqref="H9 N15">
    <cfRule type="cellIs" priority="204" dxfId="3" operator="notEqual" stopIfTrue="1">
      <formula>I7</formula>
    </cfRule>
    <cfRule type="expression" priority="205" dxfId="4" stopIfTrue="1">
      <formula>#REF!=8</formula>
    </cfRule>
  </conditionalFormatting>
  <conditionalFormatting sqref="G11">
    <cfRule type="cellIs" priority="206" dxfId="3" operator="notEqual" stopIfTrue="1">
      <formula>L7</formula>
    </cfRule>
    <cfRule type="expression" priority="207" dxfId="4" stopIfTrue="1">
      <formula>#REF!=9</formula>
    </cfRule>
  </conditionalFormatting>
  <conditionalFormatting sqref="H11">
    <cfRule type="cellIs" priority="208" dxfId="3" operator="notEqual" stopIfTrue="1">
      <formula>K7</formula>
    </cfRule>
    <cfRule type="expression" priority="209" dxfId="4" stopIfTrue="1">
      <formula>#REF!=9</formula>
    </cfRule>
  </conditionalFormatting>
  <conditionalFormatting sqref="K7">
    <cfRule type="cellIs" priority="210" dxfId="3" operator="notEqual" stopIfTrue="1">
      <formula>H11</formula>
    </cfRule>
    <cfRule type="expression" priority="211" dxfId="4" stopIfTrue="1">
      <formula>#REF!=9</formula>
    </cfRule>
  </conditionalFormatting>
  <conditionalFormatting sqref="L7">
    <cfRule type="cellIs" priority="212" dxfId="3" operator="notEqual" stopIfTrue="1">
      <formula>G11</formula>
    </cfRule>
    <cfRule type="expression" priority="213" dxfId="4" stopIfTrue="1">
      <formula>#REF!=9</formula>
    </cfRule>
  </conditionalFormatting>
  <conditionalFormatting sqref="G13">
    <cfRule type="cellIs" priority="214" dxfId="3" operator="notEqual" stopIfTrue="1">
      <formula>N7</formula>
    </cfRule>
    <cfRule type="expression" priority="215" dxfId="4" stopIfTrue="1">
      <formula>#REF!=11</formula>
    </cfRule>
  </conditionalFormatting>
  <conditionalFormatting sqref="H13">
    <cfRule type="cellIs" priority="216" dxfId="3" operator="notEqual" stopIfTrue="1">
      <formula>M7</formula>
    </cfRule>
    <cfRule type="expression" priority="217" dxfId="4" stopIfTrue="1">
      <formula>#REF!=11</formula>
    </cfRule>
  </conditionalFormatting>
  <conditionalFormatting sqref="M7">
    <cfRule type="cellIs" priority="218" dxfId="3" operator="notEqual" stopIfTrue="1">
      <formula>H13</formula>
    </cfRule>
    <cfRule type="expression" priority="219" dxfId="4" stopIfTrue="1">
      <formula>#REF!=11</formula>
    </cfRule>
  </conditionalFormatting>
  <conditionalFormatting sqref="N7">
    <cfRule type="cellIs" priority="220" dxfId="3" operator="notEqual" stopIfTrue="1">
      <formula>G13</formula>
    </cfRule>
    <cfRule type="expression" priority="221" dxfId="4" stopIfTrue="1">
      <formula>#REF!=11</formula>
    </cfRule>
  </conditionalFormatting>
  <conditionalFormatting sqref="I11 S21">
    <cfRule type="cellIs" priority="222" dxfId="3" operator="notEqual" stopIfTrue="1">
      <formula>L9</formula>
    </cfRule>
    <cfRule type="expression" priority="223" dxfId="4" stopIfTrue="1">
      <formula>#REF!=1</formula>
    </cfRule>
  </conditionalFormatting>
  <conditionalFormatting sqref="J11 T21">
    <cfRule type="cellIs" priority="224" dxfId="3" operator="notEqual" stopIfTrue="1">
      <formula>K9</formula>
    </cfRule>
    <cfRule type="expression" priority="225" dxfId="4" stopIfTrue="1">
      <formula>#REF!=1</formula>
    </cfRule>
  </conditionalFormatting>
  <conditionalFormatting sqref="K9 U19">
    <cfRule type="cellIs" priority="226" dxfId="3" operator="notEqual" stopIfTrue="1">
      <formula>J11</formula>
    </cfRule>
    <cfRule type="expression" priority="227" dxfId="4" stopIfTrue="1">
      <formula>#REF!=1</formula>
    </cfRule>
  </conditionalFormatting>
  <conditionalFormatting sqref="L9 V19">
    <cfRule type="cellIs" priority="228" dxfId="3" operator="notEqual" stopIfTrue="1">
      <formula>I11</formula>
    </cfRule>
    <cfRule type="expression" priority="229" dxfId="4" stopIfTrue="1">
      <formula>#REF!=1</formula>
    </cfRule>
  </conditionalFormatting>
  <conditionalFormatting sqref="M9">
    <cfRule type="cellIs" priority="230" dxfId="3" operator="notEqual" stopIfTrue="1">
      <formula>J13</formula>
    </cfRule>
    <cfRule type="expression" priority="231" dxfId="4" stopIfTrue="1">
      <formula>#REF!=3</formula>
    </cfRule>
  </conditionalFormatting>
  <conditionalFormatting sqref="N9">
    <cfRule type="cellIs" priority="232" dxfId="3" operator="notEqual" stopIfTrue="1">
      <formula>I13</formula>
    </cfRule>
    <cfRule type="expression" priority="233" dxfId="4" stopIfTrue="1">
      <formula>#REF!=3</formula>
    </cfRule>
  </conditionalFormatting>
  <conditionalFormatting sqref="I13">
    <cfRule type="cellIs" priority="234" dxfId="3" operator="notEqual" stopIfTrue="1">
      <formula>N9</formula>
    </cfRule>
    <cfRule type="expression" priority="235" dxfId="4" stopIfTrue="1">
      <formula>#REF!=3</formula>
    </cfRule>
  </conditionalFormatting>
  <conditionalFormatting sqref="J13">
    <cfRule type="cellIs" priority="236" dxfId="3" operator="notEqual" stopIfTrue="1">
      <formula>M9</formula>
    </cfRule>
    <cfRule type="expression" priority="237" dxfId="4" stopIfTrue="1">
      <formula>#REF!=3</formula>
    </cfRule>
  </conditionalFormatting>
  <conditionalFormatting sqref="M11">
    <cfRule type="cellIs" priority="238" dxfId="3" operator="notEqual" stopIfTrue="1">
      <formula>L13</formula>
    </cfRule>
    <cfRule type="expression" priority="239" dxfId="4" stopIfTrue="1">
      <formula>#REF!=4</formula>
    </cfRule>
  </conditionalFormatting>
  <conditionalFormatting sqref="N11">
    <cfRule type="cellIs" priority="240" dxfId="3" operator="notEqual" stopIfTrue="1">
      <formula>K13</formula>
    </cfRule>
    <cfRule type="expression" priority="241" dxfId="4" stopIfTrue="1">
      <formula>#REF!=4</formula>
    </cfRule>
  </conditionalFormatting>
  <conditionalFormatting sqref="K13">
    <cfRule type="cellIs" priority="242" dxfId="3" operator="notEqual" stopIfTrue="1">
      <formula>N11</formula>
    </cfRule>
    <cfRule type="expression" priority="243" dxfId="4" stopIfTrue="1">
      <formula>#REF!=4</formula>
    </cfRule>
  </conditionalFormatting>
  <conditionalFormatting sqref="L13">
    <cfRule type="cellIs" priority="244" dxfId="3" operator="notEqual" stopIfTrue="1">
      <formula>M11</formula>
    </cfRule>
    <cfRule type="expression" priority="245" dxfId="4" stopIfTrue="1">
      <formula>#REF!=4</formula>
    </cfRule>
  </conditionalFormatting>
  <conditionalFormatting sqref="O9 Y19">
    <cfRule type="cellIs" priority="246" dxfId="3" operator="notEqual" stopIfTrue="1">
      <formula>J15</formula>
    </cfRule>
    <cfRule type="expression" priority="247" dxfId="4" stopIfTrue="1">
      <formula>#REF!=5</formula>
    </cfRule>
  </conditionalFormatting>
  <conditionalFormatting sqref="P9 Z19">
    <cfRule type="cellIs" priority="248" dxfId="3" operator="notEqual" stopIfTrue="1">
      <formula>I15</formula>
    </cfRule>
    <cfRule type="expression" priority="249" dxfId="4" stopIfTrue="1">
      <formula>#REF!=5</formula>
    </cfRule>
  </conditionalFormatting>
  <conditionalFormatting sqref="I15 S25">
    <cfRule type="cellIs" priority="250" dxfId="3" operator="notEqual" stopIfTrue="1">
      <formula>P9</formula>
    </cfRule>
    <cfRule type="expression" priority="251" dxfId="4" stopIfTrue="1">
      <formula>#REF!=5</formula>
    </cfRule>
  </conditionalFormatting>
  <conditionalFormatting sqref="J15 T25">
    <cfRule type="cellIs" priority="252" dxfId="3" operator="notEqual" stopIfTrue="1">
      <formula>O9</formula>
    </cfRule>
    <cfRule type="expression" priority="253" dxfId="4" stopIfTrue="1">
      <formula>#REF!=5</formula>
    </cfRule>
  </conditionalFormatting>
  <conditionalFormatting sqref="P11 Z21">
    <cfRule type="cellIs" priority="254" dxfId="3" operator="notEqual" stopIfTrue="1">
      <formula>K15</formula>
    </cfRule>
    <cfRule type="expression" priority="255" dxfId="4" stopIfTrue="1">
      <formula>#REF!=6</formula>
    </cfRule>
  </conditionalFormatting>
  <conditionalFormatting sqref="K15 U25">
    <cfRule type="cellIs" priority="256" dxfId="3" operator="notEqual" stopIfTrue="1">
      <formula>P11</formula>
    </cfRule>
    <cfRule type="expression" priority="257" dxfId="4" stopIfTrue="1">
      <formula>#REF!=6</formula>
    </cfRule>
  </conditionalFormatting>
  <conditionalFormatting sqref="P7">
    <cfRule type="cellIs" priority="258" dxfId="3" operator="notEqual" stopIfTrue="1">
      <formula>G15</formula>
    </cfRule>
    <cfRule type="expression" priority="259" dxfId="4" stopIfTrue="1">
      <formula>#REF!=13</formula>
    </cfRule>
  </conditionalFormatting>
  <conditionalFormatting sqref="G15">
    <cfRule type="cellIs" priority="260" dxfId="3" operator="notEqual" stopIfTrue="1">
      <formula>P7</formula>
    </cfRule>
    <cfRule type="expression" priority="261" dxfId="4" stopIfTrue="1">
      <formula>#REF!=13</formula>
    </cfRule>
  </conditionalFormatting>
  <conditionalFormatting sqref="O7">
    <cfRule type="cellIs" priority="262" dxfId="3" operator="notEqual" stopIfTrue="1">
      <formula>H15</formula>
    </cfRule>
    <cfRule type="expression" priority="263" dxfId="4" stopIfTrue="1">
      <formula>#REF!=13</formula>
    </cfRule>
  </conditionalFormatting>
  <conditionalFormatting sqref="H15">
    <cfRule type="cellIs" priority="264" dxfId="3" operator="notEqual" stopIfTrue="1">
      <formula>O7</formula>
    </cfRule>
    <cfRule type="expression" priority="265" dxfId="4" stopIfTrue="1">
      <formula>#REF!=13</formula>
    </cfRule>
  </conditionalFormatting>
  <conditionalFormatting sqref="H10 H8 H12 H14 L8 L6 L12 L14 N8 N10 N6 N14 P12 P8 P10 P6 R20 R18 R22 R24 X18 X20 X16 X24 Z18 Z20 Z22 Z16">
    <cfRule type="cellIs" priority="266" dxfId="0" operator="equal" stopIfTrue="1">
      <formula>2</formula>
    </cfRule>
    <cfRule type="cellIs" priority="267" dxfId="1" operator="equal" stopIfTrue="1">
      <formula>1</formula>
    </cfRule>
    <cfRule type="expression" priority="268" dxfId="2" stopIfTrue="1">
      <formula>H7+#REF!&lt;3</formula>
    </cfRule>
  </conditionalFormatting>
  <conditionalFormatting sqref="O11 Y21">
    <cfRule type="cellIs" priority="269" dxfId="3" operator="notEqual" stopIfTrue="1">
      <formula>L15</formula>
    </cfRule>
    <cfRule type="expression" priority="270" dxfId="4" stopIfTrue="1">
      <formula>#REF!=6</formula>
    </cfRule>
  </conditionalFormatting>
  <conditionalFormatting sqref="L15 V25">
    <cfRule type="cellIs" priority="271" dxfId="3" operator="notEqual" stopIfTrue="1">
      <formula>O11</formula>
    </cfRule>
    <cfRule type="expression" priority="272" dxfId="4" stopIfTrue="1">
      <formula>#REF!=6</formula>
    </cfRule>
  </conditionalFormatting>
  <conditionalFormatting sqref="T17">
    <cfRule type="cellIs" priority="273" dxfId="3" operator="notEqual" stopIfTrue="1">
      <formula>Q19</formula>
    </cfRule>
    <cfRule type="expression" priority="274" dxfId="4" stopIfTrue="1">
      <formula>#REF!=10</formula>
    </cfRule>
  </conditionalFormatting>
  <conditionalFormatting sqref="Q19">
    <cfRule type="cellIs" priority="275" dxfId="3" operator="notEqual" stopIfTrue="1">
      <formula>T17</formula>
    </cfRule>
    <cfRule type="expression" priority="276" dxfId="4" stopIfTrue="1">
      <formula>#REF!=10</formula>
    </cfRule>
  </conditionalFormatting>
  <conditionalFormatting sqref="U17">
    <cfRule type="cellIs" priority="277" dxfId="3" operator="notEqual" stopIfTrue="1">
      <formula>R21</formula>
    </cfRule>
    <cfRule type="expression" priority="278" dxfId="4" stopIfTrue="1">
      <formula>#REF!=11</formula>
    </cfRule>
  </conditionalFormatting>
  <conditionalFormatting sqref="V17">
    <cfRule type="cellIs" priority="279" dxfId="3" operator="notEqual" stopIfTrue="1">
      <formula>Q21</formula>
    </cfRule>
    <cfRule type="expression" priority="280" dxfId="4" stopIfTrue="1">
      <formula>#REF!=11</formula>
    </cfRule>
  </conditionalFormatting>
  <conditionalFormatting sqref="Q21">
    <cfRule type="cellIs" priority="281" dxfId="3" operator="notEqual" stopIfTrue="1">
      <formula>V17</formula>
    </cfRule>
    <cfRule type="expression" priority="282" dxfId="4" stopIfTrue="1">
      <formula>#REF!=11</formula>
    </cfRule>
  </conditionalFormatting>
  <conditionalFormatting sqref="R21">
    <cfRule type="cellIs" priority="283" dxfId="3" operator="notEqual" stopIfTrue="1">
      <formula>U17</formula>
    </cfRule>
    <cfRule type="expression" priority="284" dxfId="4" stopIfTrue="1">
      <formula>#REF!=11</formula>
    </cfRule>
  </conditionalFormatting>
  <conditionalFormatting sqref="W19">
    <cfRule type="cellIs" priority="285" dxfId="3" operator="notEqual" stopIfTrue="1">
      <formula>T23</formula>
    </cfRule>
    <cfRule type="expression" priority="286" dxfId="4" stopIfTrue="1">
      <formula>#REF!=2</formula>
    </cfRule>
  </conditionalFormatting>
  <conditionalFormatting sqref="X19">
    <cfRule type="cellIs" priority="287" dxfId="3" operator="notEqual" stopIfTrue="1">
      <formula>S23</formula>
    </cfRule>
    <cfRule type="expression" priority="288" dxfId="4" stopIfTrue="1">
      <formula>#REF!=2</formula>
    </cfRule>
  </conditionalFormatting>
  <conditionalFormatting sqref="S23">
    <cfRule type="cellIs" priority="289" dxfId="3" operator="notEqual" stopIfTrue="1">
      <formula>X19</formula>
    </cfRule>
    <cfRule type="expression" priority="290" dxfId="4" stopIfTrue="1">
      <formula>#REF!=2</formula>
    </cfRule>
  </conditionalFormatting>
  <conditionalFormatting sqref="T23">
    <cfRule type="cellIs" priority="291" dxfId="3" operator="notEqual" stopIfTrue="1">
      <formula>W19</formula>
    </cfRule>
    <cfRule type="expression" priority="292" dxfId="4" stopIfTrue="1">
      <formula>#REF!=2</formula>
    </cfRule>
  </conditionalFormatting>
  <conditionalFormatting sqref="Q25">
    <cfRule type="cellIs" priority="293" dxfId="3" operator="notEqual" stopIfTrue="1">
      <formula>Z17</formula>
    </cfRule>
    <cfRule type="expression" priority="294" dxfId="4" stopIfTrue="1">
      <formula>#REF!=2</formula>
    </cfRule>
  </conditionalFormatting>
  <conditionalFormatting sqref="R25">
    <cfRule type="cellIs" priority="295" dxfId="3" operator="notEqual" stopIfTrue="1">
      <formula>Y17</formula>
    </cfRule>
    <cfRule type="expression" priority="296" dxfId="4" stopIfTrue="1">
      <formula>#REF!=2</formula>
    </cfRule>
  </conditionalFormatting>
  <conditionalFormatting sqref="Y17">
    <cfRule type="cellIs" priority="297" dxfId="3" operator="notEqual" stopIfTrue="1">
      <formula>R25</formula>
    </cfRule>
    <cfRule type="expression" priority="298" dxfId="4" stopIfTrue="1">
      <formula>#REF!=2</formula>
    </cfRule>
  </conditionalFormatting>
  <conditionalFormatting sqref="Z17">
    <cfRule type="cellIs" priority="299" dxfId="3" operator="notEqual" stopIfTrue="1">
      <formula>Q25</formula>
    </cfRule>
    <cfRule type="expression" priority="300" dxfId="4" stopIfTrue="1">
      <formula>#REF!=2</formula>
    </cfRule>
  </conditionalFormatting>
  <conditionalFormatting sqref="W21">
    <cfRule type="cellIs" priority="301" dxfId="3" operator="notEqual" stopIfTrue="1">
      <formula>V23</formula>
    </cfRule>
    <cfRule type="expression" priority="302" dxfId="4" stopIfTrue="1">
      <formula>#REF!=3</formula>
    </cfRule>
  </conditionalFormatting>
  <conditionalFormatting sqref="X21">
    <cfRule type="cellIs" priority="303" dxfId="3" operator="notEqual" stopIfTrue="1">
      <formula>U23</formula>
    </cfRule>
    <cfRule type="expression" priority="304" dxfId="4" stopIfTrue="1">
      <formula>#REF!=3</formula>
    </cfRule>
  </conditionalFormatting>
  <conditionalFormatting sqref="U23">
    <cfRule type="cellIs" priority="305" dxfId="3" operator="notEqual" stopIfTrue="1">
      <formula>X21</formula>
    </cfRule>
    <cfRule type="expression" priority="306" dxfId="4" stopIfTrue="1">
      <formula>#REF!=3</formula>
    </cfRule>
  </conditionalFormatting>
  <conditionalFormatting sqref="V23">
    <cfRule type="cellIs" priority="307" dxfId="3" operator="notEqual" stopIfTrue="1">
      <formula>W21</formula>
    </cfRule>
    <cfRule type="expression" priority="308" dxfId="4" stopIfTrue="1">
      <formula>#REF!=3</formula>
    </cfRule>
  </conditionalFormatting>
  <conditionalFormatting sqref="Y23">
    <cfRule type="cellIs" priority="309" dxfId="3" operator="notEqual" stopIfTrue="1">
      <formula>X25</formula>
    </cfRule>
    <cfRule type="expression" priority="310" dxfId="4" stopIfTrue="1">
      <formula>#REF!=7</formula>
    </cfRule>
  </conditionalFormatting>
  <conditionalFormatting sqref="Z23">
    <cfRule type="cellIs" priority="311" dxfId="3" operator="notEqual" stopIfTrue="1">
      <formula>W25</formula>
    </cfRule>
    <cfRule type="expression" priority="312" dxfId="4" stopIfTrue="1">
      <formula>#REF!=7</formula>
    </cfRule>
  </conditionalFormatting>
  <conditionalFormatting sqref="W25">
    <cfRule type="cellIs" priority="313" dxfId="3" operator="notEqual" stopIfTrue="1">
      <formula>Z23</formula>
    </cfRule>
    <cfRule type="expression" priority="314" dxfId="4" stopIfTrue="1">
      <formula>#REF!=7</formula>
    </cfRule>
  </conditionalFormatting>
  <conditionalFormatting sqref="X25">
    <cfRule type="cellIs" priority="315" dxfId="3" operator="notEqual" stopIfTrue="1">
      <formula>Y23</formula>
    </cfRule>
    <cfRule type="expression" priority="316" dxfId="4" stopIfTrue="1">
      <formula>#REF!=7</formula>
    </cfRule>
  </conditionalFormatting>
  <conditionalFormatting sqref="W17">
    <cfRule type="cellIs" priority="317" dxfId="3" operator="notEqual" stopIfTrue="1">
      <formula>R23</formula>
    </cfRule>
    <cfRule type="expression" priority="318" dxfId="4" stopIfTrue="1">
      <formula>#REF!=12</formula>
    </cfRule>
  </conditionalFormatting>
  <conditionalFormatting sqref="X17">
    <cfRule type="cellIs" priority="319" dxfId="3" operator="notEqual" stopIfTrue="1">
      <formula>Q23</formula>
    </cfRule>
    <cfRule type="expression" priority="320" dxfId="4" stopIfTrue="1">
      <formula>#REF!=12</formula>
    </cfRule>
  </conditionalFormatting>
  <conditionalFormatting sqref="Q23">
    <cfRule type="cellIs" priority="321" dxfId="3" operator="notEqual" stopIfTrue="1">
      <formula>X17</formula>
    </cfRule>
    <cfRule type="expression" priority="322" dxfId="4" stopIfTrue="1">
      <formula>#REF!=12</formula>
    </cfRule>
  </conditionalFormatting>
  <conditionalFormatting sqref="R23">
    <cfRule type="cellIs" priority="323" dxfId="3" operator="notEqual" stopIfTrue="1">
      <formula>W17</formula>
    </cfRule>
    <cfRule type="expression" priority="324" dxfId="4" stopIfTrue="1">
      <formula>#REF!=12</formula>
    </cfRule>
  </conditionalFormatting>
  <conditionalFormatting sqref="S17">
    <cfRule type="cellIs" priority="325" dxfId="3" operator="notEqual" stopIfTrue="1">
      <formula>R19</formula>
    </cfRule>
    <cfRule type="expression" priority="326" dxfId="4" stopIfTrue="1">
      <formula>#REF!=10</formula>
    </cfRule>
  </conditionalFormatting>
  <conditionalFormatting sqref="R19">
    <cfRule type="cellIs" priority="327" dxfId="3" operator="notEqual" stopIfTrue="1">
      <formula>S17</formula>
    </cfRule>
    <cfRule type="expression" priority="328" dxfId="4" stopIfTrue="1">
      <formula>#REF!=10</formula>
    </cfRule>
  </conditionalFormatting>
  <conditionalFormatting sqref="AA6:AA7 AA12:AA13 AA18:AA21 AA24:AA25">
    <cfRule type="cellIs" priority="329" dxfId="8" operator="equal" stopIfTrue="1">
      <formula>$AF$4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AO23"/>
  <sheetViews>
    <sheetView workbookViewId="0" topLeftCell="A1">
      <selection activeCell="A1" sqref="A1:IV16384"/>
    </sheetView>
  </sheetViews>
  <sheetFormatPr defaultColWidth="9.140625" defaultRowHeight="12.75"/>
  <cols>
    <col min="1" max="1" width="10.140625" style="0" customWidth="1"/>
    <col min="2" max="2" width="4.421875" style="0" customWidth="1"/>
    <col min="3" max="3" width="20.7109375" style="0" customWidth="1"/>
    <col min="4" max="4" width="4.00390625" style="0" hidden="1" customWidth="1"/>
    <col min="5" max="5" width="4.8515625" style="0" hidden="1" customWidth="1"/>
    <col min="6" max="6" width="10.57421875" style="0" hidden="1" customWidth="1"/>
    <col min="7" max="22" width="3.7109375" style="0" customWidth="1"/>
    <col min="24" max="24" width="6.8515625" style="0" customWidth="1"/>
    <col min="25" max="25" width="6.8515625" style="0" hidden="1" customWidth="1"/>
    <col min="26" max="26" width="8.00390625" style="0" customWidth="1"/>
    <col min="28" max="28" width="22.140625" style="0" customWidth="1"/>
    <col min="30" max="32" width="3.8515625" style="0" customWidth="1"/>
  </cols>
  <sheetData>
    <row r="1" spans="2:31" ht="23.25">
      <c r="B1" s="101" t="s">
        <v>54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60"/>
      <c r="AB1" s="60"/>
      <c r="AC1" s="60"/>
      <c r="AD1" s="60"/>
      <c r="AE1" s="60"/>
    </row>
    <row r="2" spans="2:31" ht="23.25">
      <c r="B2" s="13"/>
      <c r="C2" s="102" t="s">
        <v>104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61"/>
      <c r="AB2" s="61"/>
      <c r="AC2" s="61"/>
      <c r="AD2" s="61"/>
      <c r="AE2" s="13"/>
    </row>
    <row r="3" spans="2:31" ht="23.25">
      <c r="B3" s="13"/>
      <c r="C3" s="101" t="s">
        <v>105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3"/>
      <c r="AB3" s="13"/>
      <c r="AC3" s="13"/>
      <c r="AD3" s="13"/>
      <c r="AE3" s="13"/>
    </row>
    <row r="4" spans="2:31" ht="23.25">
      <c r="B4" s="13"/>
      <c r="C4" s="62" t="s">
        <v>106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3:29" ht="12.75">
      <c r="C5" s="131"/>
      <c r="D5" s="131"/>
      <c r="E5" s="131"/>
      <c r="F5" s="131"/>
      <c r="G5" s="131"/>
      <c r="H5" s="131"/>
      <c r="I5" s="131"/>
      <c r="J5" s="131"/>
      <c r="AB5">
        <v>50</v>
      </c>
      <c r="AC5" t="s">
        <v>100</v>
      </c>
    </row>
    <row r="6" spans="2:27" ht="17.25" customHeight="1">
      <c r="B6" s="52" t="s">
        <v>107</v>
      </c>
      <c r="C6" s="52" t="s">
        <v>108</v>
      </c>
      <c r="D6" s="52" t="s">
        <v>62</v>
      </c>
      <c r="E6" s="52" t="s">
        <v>63</v>
      </c>
      <c r="F6" s="52" t="s">
        <v>3</v>
      </c>
      <c r="G6" s="129">
        <v>1</v>
      </c>
      <c r="H6" s="130"/>
      <c r="I6" s="127">
        <v>2</v>
      </c>
      <c r="J6" s="128"/>
      <c r="K6" s="127">
        <v>3</v>
      </c>
      <c r="L6" s="128"/>
      <c r="M6" s="127">
        <v>4</v>
      </c>
      <c r="N6" s="128"/>
      <c r="O6" s="127">
        <v>5</v>
      </c>
      <c r="P6" s="128"/>
      <c r="Q6" s="127">
        <v>6</v>
      </c>
      <c r="R6" s="128"/>
      <c r="S6" s="127">
        <v>7</v>
      </c>
      <c r="T6" s="128"/>
      <c r="U6" s="127">
        <v>8</v>
      </c>
      <c r="V6" s="128"/>
      <c r="W6" s="63" t="s">
        <v>64</v>
      </c>
      <c r="X6" s="64" t="s">
        <v>65</v>
      </c>
      <c r="Y6" s="64" t="s">
        <v>66</v>
      </c>
      <c r="Z6" s="64" t="s">
        <v>109</v>
      </c>
      <c r="AA6" s="64" t="s">
        <v>68</v>
      </c>
    </row>
    <row r="7" spans="2:41" ht="16.5" customHeight="1">
      <c r="B7" s="114">
        <v>1</v>
      </c>
      <c r="C7" s="90" t="s">
        <v>69</v>
      </c>
      <c r="D7" s="116"/>
      <c r="E7" s="110"/>
      <c r="F7" s="125"/>
      <c r="G7" s="35"/>
      <c r="H7" s="36"/>
      <c r="I7" s="124"/>
      <c r="J7" s="113"/>
      <c r="K7" s="124"/>
      <c r="L7" s="113"/>
      <c r="M7" s="124"/>
      <c r="N7" s="113"/>
      <c r="O7" s="124"/>
      <c r="P7" s="113"/>
      <c r="Q7" s="124"/>
      <c r="R7" s="113"/>
      <c r="S7" s="124"/>
      <c r="T7" s="113"/>
      <c r="U7" s="124"/>
      <c r="V7" s="113"/>
      <c r="W7" s="104"/>
      <c r="X7" s="120">
        <v>8</v>
      </c>
      <c r="Y7" s="108"/>
      <c r="Z7" s="57"/>
      <c r="AA7" s="86"/>
      <c r="AH7" s="76">
        <v>0</v>
      </c>
      <c r="AI7" s="74">
        <f>IF(I7=1,"0")+IF(J8=4,$W7)+IF(I7=2,-$W7)</f>
        <v>0</v>
      </c>
      <c r="AJ7" s="74">
        <f>IF(K7=1,"0")+IF(L8=4,$W7)+IF(K7=2,-$W7)</f>
        <v>0</v>
      </c>
      <c r="AK7" s="74">
        <f>IF(M7=1,"0")+IF(N8=4,$W7)+IF(M7=2,-$W7)</f>
        <v>0</v>
      </c>
      <c r="AL7" s="74">
        <f>IF(O7=1,"0")+IF(P8=4,$W7)+IF(O7=2,-$W7)</f>
        <v>0</v>
      </c>
      <c r="AM7" s="74">
        <f>IF(Q7=1,"0")+IF(R8=4,$W7)+IF(Q7=2,-$W7)</f>
        <v>0</v>
      </c>
      <c r="AN7" s="74">
        <f>IF(S7=1,"0")+IF(T8=4,$W7)+IF(S7=2,-$W7)</f>
        <v>0</v>
      </c>
      <c r="AO7" s="74">
        <f>IF(U7=1,"0")+IF(V8=4,$W7)+IF(U7=2,-$W7)</f>
        <v>0</v>
      </c>
    </row>
    <row r="8" spans="2:41" ht="13.5" customHeight="1">
      <c r="B8" s="115"/>
      <c r="C8" s="91"/>
      <c r="D8" s="117"/>
      <c r="E8" s="111"/>
      <c r="F8" s="126"/>
      <c r="G8" s="37"/>
      <c r="H8" s="38"/>
      <c r="I8" s="65"/>
      <c r="J8" s="66"/>
      <c r="K8" s="65"/>
      <c r="L8" s="66"/>
      <c r="M8" s="65"/>
      <c r="N8" s="66"/>
      <c r="O8" s="65"/>
      <c r="P8" s="66"/>
      <c r="Q8" s="65"/>
      <c r="R8" s="66"/>
      <c r="S8" s="65"/>
      <c r="T8" s="66"/>
      <c r="U8" s="65"/>
      <c r="V8" s="66"/>
      <c r="W8" s="105"/>
      <c r="X8" s="121"/>
      <c r="Y8" s="109"/>
      <c r="Z8" s="57"/>
      <c r="AA8" s="68"/>
      <c r="AH8" s="77"/>
      <c r="AI8" s="78"/>
      <c r="AJ8" s="78"/>
      <c r="AK8" s="78"/>
      <c r="AL8" s="78"/>
      <c r="AM8" s="78"/>
      <c r="AN8" s="78"/>
      <c r="AO8" s="75"/>
    </row>
    <row r="9" spans="2:41" ht="15.75" customHeight="1">
      <c r="B9" s="114">
        <v>2</v>
      </c>
      <c r="C9" s="90" t="s">
        <v>72</v>
      </c>
      <c r="D9" s="116"/>
      <c r="E9" s="110"/>
      <c r="F9" s="110"/>
      <c r="G9" s="112"/>
      <c r="H9" s="113"/>
      <c r="I9" s="35"/>
      <c r="J9" s="36"/>
      <c r="K9" s="82">
        <f>IF(K10=4,"2")+IF(K10=3,"1")+IF(K10&lt;3,"0")</f>
        <v>2</v>
      </c>
      <c r="L9" s="83"/>
      <c r="M9" s="82">
        <f>IF(M10=4,"2")+IF(M10=3,"1")+IF(M10&lt;3,"0")</f>
        <v>0</v>
      </c>
      <c r="N9" s="83"/>
      <c r="O9" s="82">
        <v>0</v>
      </c>
      <c r="P9" s="83"/>
      <c r="Q9" s="82">
        <f>IF(Q10&gt;3,"2")+IF(Q10=3,"1")+IF(Q10&lt;3,"0")</f>
        <v>2</v>
      </c>
      <c r="R9" s="83"/>
      <c r="S9" s="82">
        <f>IF(S10&gt;3,"2")+IF(S10=3,"1")+IF(S10&lt;3,"0")</f>
        <v>0</v>
      </c>
      <c r="T9" s="83"/>
      <c r="U9" s="82">
        <f>IF(U10&gt;3,"2")+IF(U10=3,"1")+IF(U10&lt;3,"0")</f>
        <v>2</v>
      </c>
      <c r="V9" s="83"/>
      <c r="W9" s="104">
        <f>SUM(G9:V9)</f>
        <v>6</v>
      </c>
      <c r="X9" s="120">
        <v>4</v>
      </c>
      <c r="Y9" s="108"/>
      <c r="Z9" s="57">
        <f>AI23</f>
        <v>-8</v>
      </c>
      <c r="AA9" s="86"/>
      <c r="AH9" s="74">
        <f>IF(G9=1,"0")+IF(H10=4,$W9)+IF(G9=2,-$W9)</f>
        <v>0</v>
      </c>
      <c r="AI9" s="76">
        <v>0</v>
      </c>
      <c r="AJ9" s="74">
        <f>IF(K9=1,"0")+IF(L10=4,$W9)+IF(K9=2,-$W9)</f>
        <v>-6</v>
      </c>
      <c r="AK9" s="74">
        <f>IF(M9=1,"0")+IF(N10=4,$W9)+IF(M9=2,-$W9)</f>
        <v>6</v>
      </c>
      <c r="AL9" s="74">
        <f>IF(O9=1,"0")+IF(P10=4,$W9)+IF(O9=2,-$W9)</f>
        <v>6</v>
      </c>
      <c r="AM9" s="74">
        <f>IF(Q9=1,"0")+IF(R10=4,$W9)+IF(Q9=2,-$W9)</f>
        <v>-6</v>
      </c>
      <c r="AN9" s="74">
        <f>IF(S9=1,"0")+IF(T10=4,$W9)+IF(S9=2,-$W9)</f>
        <v>6</v>
      </c>
      <c r="AO9" s="74">
        <f>IF(U9=1,"0")+IF(V10=4,$W9)+IF(U9=2,-$W9)</f>
        <v>-6</v>
      </c>
    </row>
    <row r="10" spans="2:41" ht="12.75" customHeight="1">
      <c r="B10" s="115"/>
      <c r="C10" s="91"/>
      <c r="D10" s="117"/>
      <c r="E10" s="111"/>
      <c r="F10" s="111"/>
      <c r="G10" s="65"/>
      <c r="H10" s="66"/>
      <c r="I10" s="37"/>
      <c r="J10" s="38"/>
      <c r="K10" s="30">
        <v>4</v>
      </c>
      <c r="L10" s="29">
        <v>2</v>
      </c>
      <c r="M10" s="30">
        <v>0</v>
      </c>
      <c r="N10" s="29">
        <v>4</v>
      </c>
      <c r="O10" s="30">
        <v>3</v>
      </c>
      <c r="P10" s="29">
        <v>4</v>
      </c>
      <c r="Q10" s="30">
        <v>4</v>
      </c>
      <c r="R10" s="29">
        <v>3</v>
      </c>
      <c r="S10" s="30">
        <v>2</v>
      </c>
      <c r="T10" s="29">
        <v>4</v>
      </c>
      <c r="U10" s="30">
        <v>4</v>
      </c>
      <c r="V10" s="29">
        <v>3</v>
      </c>
      <c r="W10" s="105"/>
      <c r="X10" s="121"/>
      <c r="Y10" s="109"/>
      <c r="Z10" s="57">
        <f>(G10+I10+K10+M10+O10+Q10+S10+U10)/(H10+J10+L10+N10+P10+R10+T10+V10)</f>
        <v>0.85</v>
      </c>
      <c r="AA10" s="68"/>
      <c r="AH10" s="81"/>
      <c r="AI10" s="77"/>
      <c r="AJ10" s="78"/>
      <c r="AK10" s="78"/>
      <c r="AL10" s="78"/>
      <c r="AM10" s="78"/>
      <c r="AN10" s="78"/>
      <c r="AO10" s="75"/>
    </row>
    <row r="11" spans="2:41" ht="15.75" customHeight="1">
      <c r="B11" s="114">
        <v>3</v>
      </c>
      <c r="C11" s="90" t="s">
        <v>74</v>
      </c>
      <c r="D11" s="116"/>
      <c r="E11" s="110"/>
      <c r="F11" s="110"/>
      <c r="G11" s="112"/>
      <c r="H11" s="113"/>
      <c r="I11" s="82">
        <f>IF(I12=4,"2")+IF(I12=3,"1")+IF(I12&lt;3,"0")</f>
        <v>0</v>
      </c>
      <c r="J11" s="83"/>
      <c r="K11" s="35"/>
      <c r="L11" s="36"/>
      <c r="M11" s="82">
        <f>IF(M12=4,"2")+IF(M12=3,"1")+IF(M12&lt;3,"0")</f>
        <v>0</v>
      </c>
      <c r="N11" s="83"/>
      <c r="O11" s="82">
        <f>IF(O12&gt;3,"2")+IF(O12=3,"1")+IF(O12&lt;3,"0")</f>
        <v>2</v>
      </c>
      <c r="P11" s="83"/>
      <c r="Q11" s="82">
        <v>0</v>
      </c>
      <c r="R11" s="83"/>
      <c r="S11" s="82">
        <f>IF(S12&gt;3,"2")+IF(S12=3,"1")+IF(S12&lt;3,"0")</f>
        <v>0</v>
      </c>
      <c r="T11" s="83"/>
      <c r="U11" s="82">
        <f>IF(U12&gt;3,"2")+IF(U12=3,"1")+IF(U12&lt;3,"0")</f>
        <v>0</v>
      </c>
      <c r="V11" s="83"/>
      <c r="W11" s="104">
        <f>SUM(G11:V11)</f>
        <v>2</v>
      </c>
      <c r="X11" s="120">
        <v>7</v>
      </c>
      <c r="Y11" s="108"/>
      <c r="Z11" s="57">
        <f>AJ23</f>
        <v>-32</v>
      </c>
      <c r="AA11" s="86"/>
      <c r="AH11" s="74">
        <f>IF(G11=1,"0")+IF(H12=4,$W11)+IF(G11=2,-$W11)</f>
        <v>0</v>
      </c>
      <c r="AI11" s="74">
        <f>IF(I11=1,"0")+IF(J12=4,$W11)+IF(I11=2,-$W11)</f>
        <v>2</v>
      </c>
      <c r="AJ11" s="76">
        <v>0</v>
      </c>
      <c r="AK11" s="74">
        <f>IF(M11=1,"0")+IF(N12=4,$W11)+IF(M11=2,-$W11)</f>
        <v>2</v>
      </c>
      <c r="AL11" s="74">
        <f>IF(O11=1,"0")+IF(P12=4,$W11)+IF(O11=2,-$W11)</f>
        <v>-2</v>
      </c>
      <c r="AM11" s="74">
        <f>IF(Q11=1,"0")+IF(R12=4,$W11)+IF(Q11=2,-$W11)</f>
        <v>2</v>
      </c>
      <c r="AN11" s="74">
        <f>IF(S11=1,"0")+IF(T12=4,$W11)+IF(S11=2,-$W11)</f>
        <v>2</v>
      </c>
      <c r="AO11" s="74">
        <f>IF(U11=1,"0")+IF(V12=4,$W11)+IF(U11=2,-$W11)</f>
        <v>2</v>
      </c>
    </row>
    <row r="12" spans="2:41" ht="12.75" customHeight="1">
      <c r="B12" s="115"/>
      <c r="C12" s="91"/>
      <c r="D12" s="117"/>
      <c r="E12" s="111"/>
      <c r="F12" s="111"/>
      <c r="G12" s="65"/>
      <c r="H12" s="66"/>
      <c r="I12" s="30">
        <v>2</v>
      </c>
      <c r="J12" s="29">
        <v>4</v>
      </c>
      <c r="K12" s="37"/>
      <c r="L12" s="38"/>
      <c r="M12" s="30">
        <v>2</v>
      </c>
      <c r="N12" s="29">
        <v>4</v>
      </c>
      <c r="O12" s="30">
        <v>4</v>
      </c>
      <c r="P12" s="29">
        <v>3</v>
      </c>
      <c r="Q12" s="30">
        <v>3</v>
      </c>
      <c r="R12" s="29">
        <v>4</v>
      </c>
      <c r="S12" s="30">
        <v>1</v>
      </c>
      <c r="T12" s="29">
        <v>4</v>
      </c>
      <c r="U12" s="30">
        <v>1</v>
      </c>
      <c r="V12" s="29">
        <v>4</v>
      </c>
      <c r="W12" s="105"/>
      <c r="X12" s="121"/>
      <c r="Y12" s="109"/>
      <c r="Z12" s="57">
        <f>(G12+I12+K12+M12+O12+Q12+S12+U12)/(H12+J12+L12+N12+P12+R12+T12+V12)</f>
        <v>0.5652173913043478</v>
      </c>
      <c r="AA12" s="68"/>
      <c r="AH12" s="81"/>
      <c r="AI12" s="78"/>
      <c r="AJ12" s="77"/>
      <c r="AK12" s="78"/>
      <c r="AL12" s="78"/>
      <c r="AM12" s="78"/>
      <c r="AN12" s="78"/>
      <c r="AO12" s="75"/>
    </row>
    <row r="13" spans="2:41" ht="15.75" customHeight="1">
      <c r="B13" s="114">
        <v>4</v>
      </c>
      <c r="C13" s="90" t="s">
        <v>75</v>
      </c>
      <c r="D13" s="116"/>
      <c r="E13" s="110"/>
      <c r="F13" s="110"/>
      <c r="G13" s="112"/>
      <c r="H13" s="113"/>
      <c r="I13" s="82">
        <f>IF(I14=4,"2")+IF(I14=3,"1")+IF(I14&lt;3,"0")</f>
        <v>2</v>
      </c>
      <c r="J13" s="83"/>
      <c r="K13" s="82">
        <f>IF(K14=4,"2")+IF(K14=3,"1")+IF(K14&lt;3,"0")</f>
        <v>2</v>
      </c>
      <c r="L13" s="83"/>
      <c r="M13" s="35"/>
      <c r="N13" s="36"/>
      <c r="O13" s="82">
        <f>IF(O14&gt;3,"2")+IF(O14=3,"1")+IF(O14&lt;3,"0")</f>
        <v>2</v>
      </c>
      <c r="P13" s="83"/>
      <c r="Q13" s="82">
        <f>IF(Q14&gt;3,"2")+IF(Q14=3,"1")+IF(Q14&lt;3,"0")</f>
        <v>2</v>
      </c>
      <c r="R13" s="83"/>
      <c r="S13" s="82">
        <f>IF(S14&gt;3,"2")+IF(S14=3,"1")+IF(S14&lt;3,"0")</f>
        <v>2</v>
      </c>
      <c r="T13" s="83"/>
      <c r="U13" s="82">
        <f>IF(U14&gt;3,"2")+IF(U14=3,"1")+IF(U14&lt;3,"0")</f>
        <v>0</v>
      </c>
      <c r="V13" s="83"/>
      <c r="W13" s="104">
        <f>SUM(G13:V13)</f>
        <v>10</v>
      </c>
      <c r="X13" s="122">
        <v>1</v>
      </c>
      <c r="Y13" s="108"/>
      <c r="Z13" s="57">
        <f>AK23</f>
        <v>16</v>
      </c>
      <c r="AA13" s="86"/>
      <c r="AH13" s="74">
        <f>IF(G13=1,"0")+IF(H14=4,$W13)+IF(G13=2,-$W13)</f>
        <v>0</v>
      </c>
      <c r="AI13" s="74">
        <f>IF(I13=1,"0")+IF(J14=4,$W13)+IF(I13=2,-$W13)</f>
        <v>-10</v>
      </c>
      <c r="AJ13" s="74">
        <f>IF(K13=1,"0")+IF(L14=4,$W13)+IF(K13=2,-$W13)</f>
        <v>-10</v>
      </c>
      <c r="AK13" s="76">
        <v>0</v>
      </c>
      <c r="AL13" s="74">
        <f>IF(O13=1,"0")+IF(P14=4,$W13)+IF(O13=2,-$W13)</f>
        <v>-10</v>
      </c>
      <c r="AM13" s="74">
        <f>IF(Q13=1,"0")+IF(R14=4,$W13)+IF(Q13=2,-$W13)</f>
        <v>-10</v>
      </c>
      <c r="AN13" s="74">
        <f>IF(S13=1,"0")+IF(T14=4,$W13)+IF(S13=2,-$W13)</f>
        <v>-10</v>
      </c>
      <c r="AO13" s="74">
        <f>IF(U13=1,"0")+IF(V14=4,$W13)+IF(U13=2,-$W13)</f>
        <v>10</v>
      </c>
    </row>
    <row r="14" spans="2:41" ht="12.75" customHeight="1">
      <c r="B14" s="115"/>
      <c r="C14" s="91"/>
      <c r="D14" s="117"/>
      <c r="E14" s="111"/>
      <c r="F14" s="111"/>
      <c r="G14" s="65"/>
      <c r="H14" s="66"/>
      <c r="I14" s="30">
        <v>4</v>
      </c>
      <c r="J14" s="29">
        <v>0</v>
      </c>
      <c r="K14" s="30">
        <v>4</v>
      </c>
      <c r="L14" s="29">
        <v>2</v>
      </c>
      <c r="M14" s="37"/>
      <c r="N14" s="38"/>
      <c r="O14" s="30">
        <v>4</v>
      </c>
      <c r="P14" s="29">
        <v>2</v>
      </c>
      <c r="Q14" s="30">
        <v>4</v>
      </c>
      <c r="R14" s="29">
        <v>0</v>
      </c>
      <c r="S14" s="30">
        <v>4</v>
      </c>
      <c r="T14" s="29">
        <v>0</v>
      </c>
      <c r="U14" s="30">
        <v>0</v>
      </c>
      <c r="V14" s="29">
        <v>4</v>
      </c>
      <c r="W14" s="105"/>
      <c r="X14" s="123"/>
      <c r="Y14" s="109"/>
      <c r="Z14" s="57">
        <f>(G14+I14+K14+M14+O14+Q14+S14+U14)/(H14+J14+L14+N14+P14+R14+T14+V14)</f>
        <v>2.5</v>
      </c>
      <c r="AA14" s="68"/>
      <c r="AH14" s="81"/>
      <c r="AI14" s="78"/>
      <c r="AJ14" s="78"/>
      <c r="AK14" s="77"/>
      <c r="AL14" s="78"/>
      <c r="AM14" s="78"/>
      <c r="AN14" s="78"/>
      <c r="AO14" s="75"/>
    </row>
    <row r="15" spans="2:41" ht="15.75" customHeight="1">
      <c r="B15" s="114">
        <v>5</v>
      </c>
      <c r="C15" s="90" t="s">
        <v>87</v>
      </c>
      <c r="D15" s="116"/>
      <c r="E15" s="110"/>
      <c r="F15" s="110"/>
      <c r="G15" s="112"/>
      <c r="H15" s="113"/>
      <c r="I15" s="82">
        <f>IF(I16&gt;3,"2")+IF(I16=3,"1")+IF(I16&lt;3,"0")</f>
        <v>2</v>
      </c>
      <c r="J15" s="83"/>
      <c r="K15" s="82">
        <v>0</v>
      </c>
      <c r="L15" s="83"/>
      <c r="M15" s="82">
        <f>IF(M16&gt;3,"2")+IF(M16=3,"1")+IF(M16&lt;3,"0")</f>
        <v>0</v>
      </c>
      <c r="N15" s="83"/>
      <c r="O15" s="35"/>
      <c r="P15" s="36"/>
      <c r="Q15" s="70">
        <f>IF(Q16=4,"2")+IF(Q16=3,"1")+IF(Q16&lt;3,"0")</f>
        <v>2</v>
      </c>
      <c r="R15" s="83"/>
      <c r="S15" s="70">
        <f>IF(S16=4,"2")+IF(S16=3,"1")+IF(S16&lt;3,"0")</f>
        <v>0</v>
      </c>
      <c r="T15" s="83"/>
      <c r="U15" s="70">
        <v>0</v>
      </c>
      <c r="V15" s="83"/>
      <c r="W15" s="104">
        <f>SUM(G15:V15)</f>
        <v>4</v>
      </c>
      <c r="X15" s="120">
        <v>5</v>
      </c>
      <c r="Y15" s="108"/>
      <c r="Z15" s="57">
        <f>AL23</f>
        <v>-18</v>
      </c>
      <c r="AA15" s="86"/>
      <c r="AH15" s="74">
        <f>IF(G15=1,"0")+IF(H16=4,$W15)+IF(G15=2,-$W15)</f>
        <v>0</v>
      </c>
      <c r="AI15" s="74">
        <f>IF(I15=1,"0")+IF(J16=4,$W15)+IF(I15=2,-$W15)</f>
        <v>-4</v>
      </c>
      <c r="AJ15" s="74">
        <f>IF(K15=1,"0")+IF(L16=4,$W15)+IF(K15=2,-$W15)</f>
        <v>4</v>
      </c>
      <c r="AK15" s="74">
        <f>IF(M15=1,"0")+IF(N16=4,$W15)+IF(M15=2,-$W15)</f>
        <v>4</v>
      </c>
      <c r="AL15" s="76">
        <v>0</v>
      </c>
      <c r="AM15" s="74">
        <f>IF(Q15=1,"0")+IF(R16=4,$W15)+IF(Q15=2,-$W15)</f>
        <v>-4</v>
      </c>
      <c r="AN15" s="74">
        <f>IF(S15=1,"0")+IF(T16=4,$W15)+IF(S15=2,-$W15)</f>
        <v>4</v>
      </c>
      <c r="AO15" s="74">
        <f>IF(U15=1,"0")+IF(V16=4,$W15)+IF(U15=2,-$W15)</f>
        <v>4</v>
      </c>
    </row>
    <row r="16" spans="2:41" ht="12.75" customHeight="1">
      <c r="B16" s="115"/>
      <c r="C16" s="91"/>
      <c r="D16" s="117"/>
      <c r="E16" s="111"/>
      <c r="F16" s="111"/>
      <c r="G16" s="65"/>
      <c r="H16" s="66"/>
      <c r="I16" s="30">
        <v>4</v>
      </c>
      <c r="J16" s="29">
        <v>3</v>
      </c>
      <c r="K16" s="30">
        <v>3</v>
      </c>
      <c r="L16" s="29">
        <v>4</v>
      </c>
      <c r="M16" s="30">
        <v>2</v>
      </c>
      <c r="N16" s="29">
        <v>4</v>
      </c>
      <c r="O16" s="37"/>
      <c r="P16" s="38"/>
      <c r="Q16" s="30">
        <v>4</v>
      </c>
      <c r="R16" s="29">
        <v>2</v>
      </c>
      <c r="S16" s="30">
        <v>2</v>
      </c>
      <c r="T16" s="29">
        <v>4</v>
      </c>
      <c r="U16" s="31">
        <v>3</v>
      </c>
      <c r="V16" s="32">
        <v>4</v>
      </c>
      <c r="W16" s="105"/>
      <c r="X16" s="121"/>
      <c r="Y16" s="109"/>
      <c r="Z16" s="57">
        <f>(G16+I16+K16+M16+O16+Q16+S16+U16)/(H16+J16+L16+N16+P16+R16+T16+V16)</f>
        <v>0.8571428571428571</v>
      </c>
      <c r="AA16" s="68"/>
      <c r="AH16" s="81"/>
      <c r="AI16" s="78"/>
      <c r="AJ16" s="78"/>
      <c r="AK16" s="78"/>
      <c r="AL16" s="77"/>
      <c r="AM16" s="78"/>
      <c r="AN16" s="78"/>
      <c r="AO16" s="75"/>
    </row>
    <row r="17" spans="2:41" ht="15.75" customHeight="1">
      <c r="B17" s="114">
        <v>6</v>
      </c>
      <c r="C17" s="90" t="s">
        <v>91</v>
      </c>
      <c r="D17" s="116"/>
      <c r="E17" s="110"/>
      <c r="F17" s="110"/>
      <c r="G17" s="112"/>
      <c r="H17" s="113"/>
      <c r="I17" s="82">
        <v>0</v>
      </c>
      <c r="J17" s="83"/>
      <c r="K17" s="82">
        <f>IF(K18&gt;3,"2")+IF(K18=3,"1")+IF(K18&lt;3,"0")</f>
        <v>2</v>
      </c>
      <c r="L17" s="83"/>
      <c r="M17" s="82">
        <f>IF(M18&gt;3,"2")+IF(M18=3,"1")+IF(M18&lt;3,"0")</f>
        <v>0</v>
      </c>
      <c r="N17" s="83"/>
      <c r="O17" s="82">
        <f>IF(O18=4,"2")+IF(O18=3,"1")+IF(O18&lt;3,"0")</f>
        <v>0</v>
      </c>
      <c r="P17" s="83"/>
      <c r="Q17" s="35"/>
      <c r="R17" s="36"/>
      <c r="S17" s="82">
        <f>IF(S18=4,"2")+IF(S18=3,"1")+IF(S18&lt;3,"0")</f>
        <v>0</v>
      </c>
      <c r="T17" s="83"/>
      <c r="U17" s="82">
        <f>IF(U18=4,"2")+IF(U18=3,"1")+IF(U18&lt;3,"0")</f>
        <v>2</v>
      </c>
      <c r="V17" s="83"/>
      <c r="W17" s="104">
        <f>SUM(G17:V17)</f>
        <v>4</v>
      </c>
      <c r="X17" s="120">
        <v>6</v>
      </c>
      <c r="Y17" s="108"/>
      <c r="Z17" s="57">
        <f>AM23</f>
        <v>-18</v>
      </c>
      <c r="AA17" s="86"/>
      <c r="AH17" s="74">
        <f>IF(G17=1,"0")+IF(H18=4,$W17)+IF(G17=2,-$W17)</f>
        <v>0</v>
      </c>
      <c r="AI17" s="74">
        <f>IF(I17=1,"0")+IF(J18=4,$W17)+IF(I17=2,-$W17)</f>
        <v>4</v>
      </c>
      <c r="AJ17" s="74">
        <f>IF(K17=1,"0")+IF(L18=4,$W17)+IF(K17=2,-$W17)</f>
        <v>-4</v>
      </c>
      <c r="AK17" s="74">
        <f>IF(M17=1,"0")+IF(N18=4,$W17)+IF(M17=2,-$W17)</f>
        <v>4</v>
      </c>
      <c r="AL17" s="74">
        <f>IF(O17=1,"0")+IF(P18=4,$W17)+IF(O17=2,-$W17)</f>
        <v>4</v>
      </c>
      <c r="AM17" s="76">
        <v>0</v>
      </c>
      <c r="AN17" s="74">
        <f>IF(S17=1,"0")+IF(T18=4,$W17)+IF(S17=2,-$W17)</f>
        <v>4</v>
      </c>
      <c r="AO17" s="74">
        <f>IF(U17=1,"0")+IF(V18=4,$W17)+IF(U17=2,-$W17)</f>
        <v>-4</v>
      </c>
    </row>
    <row r="18" spans="2:41" ht="12.75" customHeight="1">
      <c r="B18" s="115"/>
      <c r="C18" s="91"/>
      <c r="D18" s="117"/>
      <c r="E18" s="111"/>
      <c r="F18" s="111"/>
      <c r="G18" s="65"/>
      <c r="H18" s="66"/>
      <c r="I18" s="30">
        <v>3</v>
      </c>
      <c r="J18" s="29">
        <v>4</v>
      </c>
      <c r="K18" s="30">
        <v>4</v>
      </c>
      <c r="L18" s="29">
        <v>3</v>
      </c>
      <c r="M18" s="30">
        <v>0</v>
      </c>
      <c r="N18" s="29">
        <v>4</v>
      </c>
      <c r="O18" s="30">
        <v>2</v>
      </c>
      <c r="P18" s="29">
        <v>4</v>
      </c>
      <c r="Q18" s="37"/>
      <c r="R18" s="38"/>
      <c r="S18" s="30">
        <v>1</v>
      </c>
      <c r="T18" s="29">
        <v>4</v>
      </c>
      <c r="U18" s="30">
        <v>4</v>
      </c>
      <c r="V18" s="29">
        <v>3</v>
      </c>
      <c r="W18" s="105"/>
      <c r="X18" s="121"/>
      <c r="Y18" s="109"/>
      <c r="Z18" s="57">
        <f>(G18+I18+K18+M18+O18+Q18+S18+U18)/(H18+J18+L18+N18+P18+R18+T18+V18)</f>
        <v>0.6363636363636364</v>
      </c>
      <c r="AA18" s="68"/>
      <c r="AH18" s="81"/>
      <c r="AI18" s="78"/>
      <c r="AJ18" s="78"/>
      <c r="AK18" s="78"/>
      <c r="AL18" s="78"/>
      <c r="AM18" s="77"/>
      <c r="AN18" s="78"/>
      <c r="AO18" s="75"/>
    </row>
    <row r="19" spans="2:41" ht="15.75" customHeight="1">
      <c r="B19" s="114">
        <v>7</v>
      </c>
      <c r="C19" s="90" t="s">
        <v>92</v>
      </c>
      <c r="D19" s="116"/>
      <c r="E19" s="110"/>
      <c r="F19" s="110"/>
      <c r="G19" s="112"/>
      <c r="H19" s="113"/>
      <c r="I19" s="82">
        <f>IF(I20&gt;3,"2")+IF(I20=3,"1")+IF(I20&lt;3,"0")</f>
        <v>2</v>
      </c>
      <c r="J19" s="83"/>
      <c r="K19" s="82">
        <f>IF(K20&gt;3,"2")+IF(K20=3,"1")+IF(K20&lt;3,"0")</f>
        <v>2</v>
      </c>
      <c r="L19" s="83"/>
      <c r="M19" s="82">
        <f>IF(M20&gt;3,"2")+IF(M20=3,"1")+IF(M20&lt;3,"0")</f>
        <v>0</v>
      </c>
      <c r="N19" s="83"/>
      <c r="O19" s="82">
        <f>IF(O20=4,"2")+IF(O20=3,"1")+IF(O20&lt;3,"0")</f>
        <v>2</v>
      </c>
      <c r="P19" s="83"/>
      <c r="Q19" s="82">
        <f>IF(Q20=4,"2")+IF(Q20=3,"1")+IF(Q20&lt;3,"0")</f>
        <v>2</v>
      </c>
      <c r="R19" s="83"/>
      <c r="S19" s="35"/>
      <c r="T19" s="36"/>
      <c r="U19" s="82">
        <v>0</v>
      </c>
      <c r="V19" s="83"/>
      <c r="W19" s="104">
        <f>SUM(G19:V19)</f>
        <v>8</v>
      </c>
      <c r="X19" s="118">
        <v>3</v>
      </c>
      <c r="Y19" s="108"/>
      <c r="Z19" s="57">
        <f>AN23</f>
        <v>-2</v>
      </c>
      <c r="AA19" s="86"/>
      <c r="AH19" s="74">
        <f>IF(G19=1,"0")+IF(H20=4,$W19)+IF(G19=2,-$W19)</f>
        <v>0</v>
      </c>
      <c r="AI19" s="74">
        <f>IF(I19=1,"0")+IF(J20=4,$W19)+IF(I19=2,-$W19)</f>
        <v>-8</v>
      </c>
      <c r="AJ19" s="74">
        <f>IF(K19=1,"0")+IF(L20=4,$W19)+IF(K19=2,-$W19)</f>
        <v>-8</v>
      </c>
      <c r="AK19" s="74">
        <f>IF(M19=1,"0")+IF(N20=4,$W19)+IF(M19=2,-$W19)</f>
        <v>8</v>
      </c>
      <c r="AL19" s="74">
        <f>IF(O19=1,"0")+IF(P20=4,$W19)+IF(O19=2,-$W19)</f>
        <v>-8</v>
      </c>
      <c r="AM19" s="74">
        <f>IF(Q19=1,"0")+IF(R20=4,$W19)+IF(Q19=2,-$W19)</f>
        <v>-8</v>
      </c>
      <c r="AN19" s="76">
        <v>0</v>
      </c>
      <c r="AO19" s="74">
        <f>IF(U19=1,"0")+IF(V20=4,$W19)+IF(U19=2,-$W19)</f>
        <v>8</v>
      </c>
    </row>
    <row r="20" spans="2:41" ht="12.75" customHeight="1">
      <c r="B20" s="115"/>
      <c r="C20" s="91"/>
      <c r="D20" s="117"/>
      <c r="E20" s="111"/>
      <c r="F20" s="111"/>
      <c r="G20" s="65"/>
      <c r="H20" s="66"/>
      <c r="I20" s="30">
        <v>4</v>
      </c>
      <c r="J20" s="29">
        <v>2</v>
      </c>
      <c r="K20" s="30">
        <v>4</v>
      </c>
      <c r="L20" s="29">
        <v>1</v>
      </c>
      <c r="M20" s="30">
        <v>0</v>
      </c>
      <c r="N20" s="29">
        <v>4</v>
      </c>
      <c r="O20" s="30">
        <v>4</v>
      </c>
      <c r="P20" s="30">
        <v>2</v>
      </c>
      <c r="Q20" s="30">
        <v>4</v>
      </c>
      <c r="R20" s="29">
        <v>1</v>
      </c>
      <c r="S20" s="37"/>
      <c r="T20" s="38"/>
      <c r="U20" s="30">
        <v>3</v>
      </c>
      <c r="V20" s="29">
        <v>4</v>
      </c>
      <c r="W20" s="105"/>
      <c r="X20" s="119"/>
      <c r="Y20" s="109"/>
      <c r="Z20" s="57">
        <f>(G20+I20+K20+M20+O20+Q20+S20+U20)/(H20+J20+L20+N20+P20+R20+T20+V20)</f>
        <v>1.3571428571428572</v>
      </c>
      <c r="AA20" s="68"/>
      <c r="AH20" s="81"/>
      <c r="AI20" s="78"/>
      <c r="AJ20" s="78"/>
      <c r="AK20" s="78"/>
      <c r="AL20" s="78"/>
      <c r="AM20" s="78"/>
      <c r="AN20" s="77"/>
      <c r="AO20" s="75"/>
    </row>
    <row r="21" spans="2:41" ht="15.75" customHeight="1">
      <c r="B21" s="114">
        <v>8</v>
      </c>
      <c r="C21" s="90" t="s">
        <v>99</v>
      </c>
      <c r="D21" s="116"/>
      <c r="E21" s="110"/>
      <c r="F21" s="110"/>
      <c r="G21" s="112"/>
      <c r="H21" s="113"/>
      <c r="I21" s="82">
        <v>0</v>
      </c>
      <c r="J21" s="83"/>
      <c r="K21" s="82">
        <f>IF(K22&gt;3,"2")+IF(K22=3,"1")+IF(K22&lt;3,"0")</f>
        <v>2</v>
      </c>
      <c r="L21" s="83"/>
      <c r="M21" s="82">
        <f>IF(M22&gt;3,"2")+IF(M22=3,"1")+IF(M22&lt;3,"0")</f>
        <v>2</v>
      </c>
      <c r="N21" s="83"/>
      <c r="O21" s="82">
        <f>IF(O22=4,"2")+IF(O22=3,"1")+IF(O22&lt;3,"0")</f>
        <v>2</v>
      </c>
      <c r="P21" s="83"/>
      <c r="Q21" s="82">
        <v>0</v>
      </c>
      <c r="R21" s="83"/>
      <c r="S21" s="82">
        <f>IF(S22=4,"2")+IF(S22=3,"1")+IF(S22&lt;3,"0")</f>
        <v>2</v>
      </c>
      <c r="T21" s="83"/>
      <c r="U21" s="35"/>
      <c r="V21" s="36"/>
      <c r="W21" s="104">
        <f>SUM(G21:V21)</f>
        <v>8</v>
      </c>
      <c r="X21" s="106">
        <v>2</v>
      </c>
      <c r="Y21" s="108"/>
      <c r="Z21" s="57">
        <f>AO23</f>
        <v>14</v>
      </c>
      <c r="AA21" s="86"/>
      <c r="AH21" s="74">
        <f>IF(G21=1,"0")+IF(H22=4,$W21)+IF(G21=2,-$W21)</f>
        <v>0</v>
      </c>
      <c r="AI21" s="74">
        <f>IF(I21=1,"0")+IF(J22=4,$W21)+IF(I21=2,-$W21)</f>
        <v>8</v>
      </c>
      <c r="AJ21" s="74">
        <f>IF(K21=1,"0")+IF(L22=4,$W21)+IF(K21=2,-$W21)</f>
        <v>-8</v>
      </c>
      <c r="AK21" s="74">
        <f>IF(M21=1,"0")+IF(N22=4,$W21)+IF(M21=2,-$W21)</f>
        <v>-8</v>
      </c>
      <c r="AL21" s="74">
        <f>IF(O21=1,"0")+IF(P22=4,$W21)+IF(O21=2,-$W21)</f>
        <v>-8</v>
      </c>
      <c r="AM21" s="74">
        <f>IF(Q21=1,"0")+IF(R22=4,$W21)+IF(Q21=2,-$W21)</f>
        <v>8</v>
      </c>
      <c r="AN21" s="74">
        <f>IF(S21=1,"0")+IF(T22=4,$W21)+IF(S21=2,-$W21)</f>
        <v>-8</v>
      </c>
      <c r="AO21" s="76">
        <v>0</v>
      </c>
    </row>
    <row r="22" spans="2:41" ht="12.75" customHeight="1">
      <c r="B22" s="115"/>
      <c r="C22" s="91"/>
      <c r="D22" s="117"/>
      <c r="E22" s="111"/>
      <c r="F22" s="111"/>
      <c r="G22" s="65"/>
      <c r="H22" s="66"/>
      <c r="I22" s="30">
        <v>3</v>
      </c>
      <c r="J22" s="29">
        <v>4</v>
      </c>
      <c r="K22" s="30">
        <v>4</v>
      </c>
      <c r="L22" s="29">
        <v>1</v>
      </c>
      <c r="M22" s="30">
        <v>4</v>
      </c>
      <c r="N22" s="29">
        <v>0</v>
      </c>
      <c r="O22" s="31">
        <v>4</v>
      </c>
      <c r="P22" s="32">
        <v>3</v>
      </c>
      <c r="Q22" s="30">
        <v>3</v>
      </c>
      <c r="R22" s="29">
        <v>4</v>
      </c>
      <c r="S22" s="30">
        <v>4</v>
      </c>
      <c r="T22" s="29">
        <v>3</v>
      </c>
      <c r="U22" s="37"/>
      <c r="V22" s="38"/>
      <c r="W22" s="105"/>
      <c r="X22" s="107"/>
      <c r="Y22" s="109"/>
      <c r="Z22" s="57">
        <f>(G22+I22+K22+M22+O22+Q22+S22+U22)/(H22+J22+L22+N22+P22+R22+T22+V22)</f>
        <v>1.4666666666666666</v>
      </c>
      <c r="AA22" s="68"/>
      <c r="AH22" s="81"/>
      <c r="AI22" s="78"/>
      <c r="AJ22" s="78"/>
      <c r="AK22" s="78"/>
      <c r="AL22" s="78"/>
      <c r="AM22" s="78"/>
      <c r="AN22" s="78"/>
      <c r="AO22" s="77"/>
    </row>
    <row r="23" spans="34:41" ht="12.75">
      <c r="AH23">
        <f>SUM(AH7:AH22)</f>
        <v>0</v>
      </c>
      <c r="AI23">
        <f aca="true" t="shared" si="0" ref="AI23:AO23">SUM(AI7:AI22)</f>
        <v>-8</v>
      </c>
      <c r="AJ23">
        <f t="shared" si="0"/>
        <v>-32</v>
      </c>
      <c r="AK23">
        <f t="shared" si="0"/>
        <v>16</v>
      </c>
      <c r="AL23">
        <f t="shared" si="0"/>
        <v>-18</v>
      </c>
      <c r="AM23">
        <f t="shared" si="0"/>
        <v>-18</v>
      </c>
      <c r="AN23">
        <f t="shared" si="0"/>
        <v>-2</v>
      </c>
      <c r="AO23">
        <f t="shared" si="0"/>
        <v>14</v>
      </c>
    </row>
  </sheetData>
  <mergeCells count="204">
    <mergeCell ref="B1:Z1"/>
    <mergeCell ref="C2:Z2"/>
    <mergeCell ref="C3:Z3"/>
    <mergeCell ref="C5:J5"/>
    <mergeCell ref="G6:H6"/>
    <mergeCell ref="I6:J6"/>
    <mergeCell ref="K6:L6"/>
    <mergeCell ref="M6:N6"/>
    <mergeCell ref="O6:P6"/>
    <mergeCell ref="Q6:R6"/>
    <mergeCell ref="S6:T6"/>
    <mergeCell ref="U6:V6"/>
    <mergeCell ref="B7:B8"/>
    <mergeCell ref="C7:C8"/>
    <mergeCell ref="D7:D8"/>
    <mergeCell ref="E7:E8"/>
    <mergeCell ref="F7:F8"/>
    <mergeCell ref="I7:J7"/>
    <mergeCell ref="K7:L7"/>
    <mergeCell ref="M7:N7"/>
    <mergeCell ref="O7:P7"/>
    <mergeCell ref="Q7:R7"/>
    <mergeCell ref="S7:T7"/>
    <mergeCell ref="U7:V7"/>
    <mergeCell ref="W7:W8"/>
    <mergeCell ref="X7:X8"/>
    <mergeCell ref="Y7:Y8"/>
    <mergeCell ref="AA7:AA8"/>
    <mergeCell ref="AH7:AH8"/>
    <mergeCell ref="AI7:AI8"/>
    <mergeCell ref="AJ7:AJ8"/>
    <mergeCell ref="AK7:AK8"/>
    <mergeCell ref="AL7:AL8"/>
    <mergeCell ref="AM7:AM8"/>
    <mergeCell ref="AN7:AN8"/>
    <mergeCell ref="AO7:AO8"/>
    <mergeCell ref="B9:B10"/>
    <mergeCell ref="C9:C10"/>
    <mergeCell ref="D9:D10"/>
    <mergeCell ref="E9:E10"/>
    <mergeCell ref="F9:F10"/>
    <mergeCell ref="G9:H9"/>
    <mergeCell ref="K9:L9"/>
    <mergeCell ref="M9:N9"/>
    <mergeCell ref="O9:P9"/>
    <mergeCell ref="Q9:R9"/>
    <mergeCell ref="S9:T9"/>
    <mergeCell ref="U9:V9"/>
    <mergeCell ref="W9:W10"/>
    <mergeCell ref="X9:X10"/>
    <mergeCell ref="Y9:Y10"/>
    <mergeCell ref="AA9:AA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B11:B12"/>
    <mergeCell ref="C11:C12"/>
    <mergeCell ref="D11:D12"/>
    <mergeCell ref="E11:E12"/>
    <mergeCell ref="F11:F12"/>
    <mergeCell ref="G11:H11"/>
    <mergeCell ref="I11:J11"/>
    <mergeCell ref="M11:N11"/>
    <mergeCell ref="O11:P11"/>
    <mergeCell ref="Q11:R11"/>
    <mergeCell ref="S11:T11"/>
    <mergeCell ref="U11:V11"/>
    <mergeCell ref="W11:W12"/>
    <mergeCell ref="X11:X12"/>
    <mergeCell ref="Y11:Y12"/>
    <mergeCell ref="AA11:AA12"/>
    <mergeCell ref="AH11:AH12"/>
    <mergeCell ref="AI11:AI12"/>
    <mergeCell ref="AJ11:AJ12"/>
    <mergeCell ref="AK11:AK12"/>
    <mergeCell ref="AL11:AL12"/>
    <mergeCell ref="AM11:AM12"/>
    <mergeCell ref="AN11:AN12"/>
    <mergeCell ref="AO11:AO12"/>
    <mergeCell ref="B13:B14"/>
    <mergeCell ref="C13:C14"/>
    <mergeCell ref="D13:D14"/>
    <mergeCell ref="E13:E14"/>
    <mergeCell ref="F13:F14"/>
    <mergeCell ref="G13:H13"/>
    <mergeCell ref="I13:J13"/>
    <mergeCell ref="K13:L13"/>
    <mergeCell ref="O13:P13"/>
    <mergeCell ref="Q13:R13"/>
    <mergeCell ref="S13:T13"/>
    <mergeCell ref="U13:V13"/>
    <mergeCell ref="W13:W14"/>
    <mergeCell ref="X13:X14"/>
    <mergeCell ref="Y13:Y14"/>
    <mergeCell ref="AA13:AA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B15:B16"/>
    <mergeCell ref="C15:C16"/>
    <mergeCell ref="D15:D16"/>
    <mergeCell ref="E15:E16"/>
    <mergeCell ref="F15:F16"/>
    <mergeCell ref="G15:H15"/>
    <mergeCell ref="I15:J15"/>
    <mergeCell ref="K15:L15"/>
    <mergeCell ref="M15:N15"/>
    <mergeCell ref="Q15:R15"/>
    <mergeCell ref="S15:T15"/>
    <mergeCell ref="U15:V15"/>
    <mergeCell ref="W15:W16"/>
    <mergeCell ref="X15:X16"/>
    <mergeCell ref="Y15:Y16"/>
    <mergeCell ref="AA15:AA16"/>
    <mergeCell ref="AH15:AH16"/>
    <mergeCell ref="AI15:AI16"/>
    <mergeCell ref="AJ15:AJ16"/>
    <mergeCell ref="AK15:AK16"/>
    <mergeCell ref="AL15:AL16"/>
    <mergeCell ref="AM15:AM16"/>
    <mergeCell ref="AN15:AN16"/>
    <mergeCell ref="AO15:AO16"/>
    <mergeCell ref="B17:B18"/>
    <mergeCell ref="C17:C18"/>
    <mergeCell ref="D17:D18"/>
    <mergeCell ref="E17:E18"/>
    <mergeCell ref="F17:F18"/>
    <mergeCell ref="G17:H17"/>
    <mergeCell ref="I17:J17"/>
    <mergeCell ref="K17:L17"/>
    <mergeCell ref="M17:N17"/>
    <mergeCell ref="O17:P17"/>
    <mergeCell ref="S17:T17"/>
    <mergeCell ref="U17:V17"/>
    <mergeCell ref="W17:W18"/>
    <mergeCell ref="X17:X18"/>
    <mergeCell ref="Y17:Y18"/>
    <mergeCell ref="AA17:AA18"/>
    <mergeCell ref="AH17:AH18"/>
    <mergeCell ref="AI17:AI18"/>
    <mergeCell ref="AJ17:AJ18"/>
    <mergeCell ref="AK17:AK18"/>
    <mergeCell ref="AL17:AL18"/>
    <mergeCell ref="AM17:AM18"/>
    <mergeCell ref="AN17:AN18"/>
    <mergeCell ref="AO17:AO18"/>
    <mergeCell ref="B19:B20"/>
    <mergeCell ref="C19:C20"/>
    <mergeCell ref="D19:D20"/>
    <mergeCell ref="E19:E20"/>
    <mergeCell ref="F19:F20"/>
    <mergeCell ref="G19:H19"/>
    <mergeCell ref="I19:J19"/>
    <mergeCell ref="K19:L19"/>
    <mergeCell ref="M19:N19"/>
    <mergeCell ref="O19:P19"/>
    <mergeCell ref="Q19:R19"/>
    <mergeCell ref="U19:V19"/>
    <mergeCell ref="W19:W20"/>
    <mergeCell ref="X19:X20"/>
    <mergeCell ref="Y19:Y20"/>
    <mergeCell ref="AA19:AA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B21:B22"/>
    <mergeCell ref="C21:C22"/>
    <mergeCell ref="D21:D22"/>
    <mergeCell ref="E21:E22"/>
    <mergeCell ref="F21:F22"/>
    <mergeCell ref="G21:H21"/>
    <mergeCell ref="I21:J21"/>
    <mergeCell ref="K21:L21"/>
    <mergeCell ref="M21:N21"/>
    <mergeCell ref="O21:P21"/>
    <mergeCell ref="Q21:R21"/>
    <mergeCell ref="S21:T21"/>
    <mergeCell ref="W21:W22"/>
    <mergeCell ref="X21:X22"/>
    <mergeCell ref="Y21:Y22"/>
    <mergeCell ref="AA21:AA22"/>
    <mergeCell ref="AH21:AH22"/>
    <mergeCell ref="AI21:AI22"/>
    <mergeCell ref="AJ21:AJ22"/>
    <mergeCell ref="AK21:AK22"/>
    <mergeCell ref="AL21:AL22"/>
    <mergeCell ref="AM21:AM22"/>
    <mergeCell ref="AN21:AN22"/>
    <mergeCell ref="AO21:AO22"/>
  </mergeCells>
  <conditionalFormatting sqref="O11:V11 M11 K9:M9 O9:V9 O13:V13 K7:M7 G15:N15 O7:V7 G11 G9 G13 I11 I13 K13:L13 I7 G17:O17 G19:O19 Q19:R19 G21:O21 S17 U17:V17 U19:V19 Q15:S15 U15:V15 Q21:S21">
    <cfRule type="cellIs" priority="1" dxfId="0" operator="equal" stopIfTrue="1">
      <formula>2</formula>
    </cfRule>
    <cfRule type="cellIs" priority="2" dxfId="1" operator="equal" stopIfTrue="1">
      <formula>1</formula>
    </cfRule>
    <cfRule type="expression" priority="3" dxfId="2" stopIfTrue="1">
      <formula>G8+H8&lt;3</formula>
    </cfRule>
  </conditionalFormatting>
  <conditionalFormatting sqref="O8">
    <cfRule type="cellIs" priority="4" dxfId="3" operator="notEqual" stopIfTrue="1">
      <formula>H16</formula>
    </cfRule>
    <cfRule type="expression" priority="5" dxfId="4" stopIfTrue="1">
      <formula>$G$8=5</formula>
    </cfRule>
  </conditionalFormatting>
  <conditionalFormatting sqref="P8">
    <cfRule type="cellIs" priority="6" dxfId="3" operator="notEqual" stopIfTrue="1">
      <formula>G16</formula>
    </cfRule>
    <cfRule type="expression" priority="7" dxfId="4" stopIfTrue="1">
      <formula>$G$8=5</formula>
    </cfRule>
  </conditionalFormatting>
  <conditionalFormatting sqref="G16">
    <cfRule type="cellIs" priority="8" dxfId="3" operator="notEqual" stopIfTrue="1">
      <formula>P8</formula>
    </cfRule>
    <cfRule type="expression" priority="9" dxfId="4" stopIfTrue="1">
      <formula>$G$8=5</formula>
    </cfRule>
  </conditionalFormatting>
  <conditionalFormatting sqref="H16">
    <cfRule type="cellIs" priority="10" dxfId="3" operator="notEqual" stopIfTrue="1">
      <formula>O8</formula>
    </cfRule>
    <cfRule type="expression" priority="11" dxfId="4" stopIfTrue="1">
      <formula>$G$8=5</formula>
    </cfRule>
  </conditionalFormatting>
  <conditionalFormatting sqref="Q8">
    <cfRule type="cellIs" priority="12" dxfId="3" operator="notEqual" stopIfTrue="1">
      <formula>H18</formula>
    </cfRule>
    <cfRule type="expression" priority="13" dxfId="4" stopIfTrue="1">
      <formula>$G$8=6</formula>
    </cfRule>
  </conditionalFormatting>
  <conditionalFormatting sqref="R8">
    <cfRule type="cellIs" priority="14" dxfId="3" operator="notEqual" stopIfTrue="1">
      <formula>G18</formula>
    </cfRule>
    <cfRule type="expression" priority="15" dxfId="4" stopIfTrue="1">
      <formula>$G$8=6</formula>
    </cfRule>
  </conditionalFormatting>
  <conditionalFormatting sqref="O10">
    <cfRule type="cellIs" priority="16" dxfId="3" operator="notEqual" stopIfTrue="1">
      <formula>J16</formula>
    </cfRule>
    <cfRule type="expression" priority="17" dxfId="4" stopIfTrue="1">
      <formula>$G$8=6</formula>
    </cfRule>
  </conditionalFormatting>
  <conditionalFormatting sqref="P10">
    <cfRule type="cellIs" priority="18" dxfId="3" operator="notEqual" stopIfTrue="1">
      <formula>I16</formula>
    </cfRule>
    <cfRule type="expression" priority="19" dxfId="4" stopIfTrue="1">
      <formula>$G$8=6</formula>
    </cfRule>
  </conditionalFormatting>
  <conditionalFormatting sqref="I16">
    <cfRule type="cellIs" priority="20" dxfId="3" operator="notEqual" stopIfTrue="1">
      <formula>P10</formula>
    </cfRule>
    <cfRule type="expression" priority="21" dxfId="4" stopIfTrue="1">
      <formula>$G$8=6</formula>
    </cfRule>
  </conditionalFormatting>
  <conditionalFormatting sqref="J16">
    <cfRule type="cellIs" priority="22" dxfId="3" operator="notEqual" stopIfTrue="1">
      <formula>O10</formula>
    </cfRule>
    <cfRule type="expression" priority="23" dxfId="4" stopIfTrue="1">
      <formula>$G$8=6</formula>
    </cfRule>
  </conditionalFormatting>
  <conditionalFormatting sqref="S8">
    <cfRule type="cellIs" priority="24" dxfId="3" operator="notEqual" stopIfTrue="1">
      <formula>H20</formula>
    </cfRule>
    <cfRule type="expression" priority="25" dxfId="4" stopIfTrue="1">
      <formula>$G$8=7</formula>
    </cfRule>
  </conditionalFormatting>
  <conditionalFormatting sqref="T8">
    <cfRule type="cellIs" priority="26" dxfId="3" operator="notEqual" stopIfTrue="1">
      <formula>G20</formula>
    </cfRule>
    <cfRule type="expression" priority="27" dxfId="4" stopIfTrue="1">
      <formula>$G$8=7</formula>
    </cfRule>
  </conditionalFormatting>
  <conditionalFormatting sqref="G20">
    <cfRule type="cellIs" priority="28" dxfId="3" operator="notEqual" stopIfTrue="1">
      <formula>T8</formula>
    </cfRule>
    <cfRule type="expression" priority="29" dxfId="4" stopIfTrue="1">
      <formula>$G$8=7</formula>
    </cfRule>
  </conditionalFormatting>
  <conditionalFormatting sqref="H20">
    <cfRule type="cellIs" priority="30" dxfId="3" operator="notEqual" stopIfTrue="1">
      <formula>S8</formula>
    </cfRule>
    <cfRule type="expression" priority="31" dxfId="4" stopIfTrue="1">
      <formula>$G$8=7</formula>
    </cfRule>
  </conditionalFormatting>
  <conditionalFormatting sqref="O12">
    <cfRule type="cellIs" priority="32" dxfId="3" operator="notEqual" stopIfTrue="1">
      <formula>L16</formula>
    </cfRule>
    <cfRule type="expression" priority="33" dxfId="4" stopIfTrue="1">
      <formula>$G$8=7</formula>
    </cfRule>
  </conditionalFormatting>
  <conditionalFormatting sqref="P12">
    <cfRule type="cellIs" priority="34" dxfId="3" operator="notEqual" stopIfTrue="1">
      <formula>K16</formula>
    </cfRule>
    <cfRule type="expression" priority="35" dxfId="4" stopIfTrue="1">
      <formula>$G$8=7</formula>
    </cfRule>
  </conditionalFormatting>
  <conditionalFormatting sqref="K16">
    <cfRule type="cellIs" priority="36" dxfId="3" operator="notEqual" stopIfTrue="1">
      <formula>P12</formula>
    </cfRule>
    <cfRule type="expression" priority="37" dxfId="4" stopIfTrue="1">
      <formula>$G$8=7</formula>
    </cfRule>
  </conditionalFormatting>
  <conditionalFormatting sqref="L16">
    <cfRule type="cellIs" priority="38" dxfId="3" operator="notEqual" stopIfTrue="1">
      <formula>O12</formula>
    </cfRule>
    <cfRule type="expression" priority="39" dxfId="4" stopIfTrue="1">
      <formula>$G$8=7</formula>
    </cfRule>
  </conditionalFormatting>
  <conditionalFormatting sqref="I18 M22">
    <cfRule type="cellIs" priority="40" dxfId="3" operator="notEqual" stopIfTrue="1">
      <formula>R10</formula>
    </cfRule>
    <cfRule type="expression" priority="41" dxfId="4" stopIfTrue="1">
      <formula>$G$8=7</formula>
    </cfRule>
  </conditionalFormatting>
  <conditionalFormatting sqref="J18 N22">
    <cfRule type="cellIs" priority="42" dxfId="3" operator="notEqual" stopIfTrue="1">
      <formula>Q10</formula>
    </cfRule>
    <cfRule type="expression" priority="43" dxfId="4" stopIfTrue="1">
      <formula>$G$8=7</formula>
    </cfRule>
  </conditionalFormatting>
  <conditionalFormatting sqref="Q10 U14">
    <cfRule type="cellIs" priority="44" dxfId="3" operator="notEqual" stopIfTrue="1">
      <formula>J18</formula>
    </cfRule>
    <cfRule type="expression" priority="45" dxfId="4" stopIfTrue="1">
      <formula>$G$8=7</formula>
    </cfRule>
  </conditionalFormatting>
  <conditionalFormatting sqref="R10 V14">
    <cfRule type="cellIs" priority="46" dxfId="3" operator="notEqual" stopIfTrue="1">
      <formula>I18</formula>
    </cfRule>
    <cfRule type="expression" priority="47" dxfId="4" stopIfTrue="1">
      <formula>$G$8=7</formula>
    </cfRule>
  </conditionalFormatting>
  <conditionalFormatting sqref="N7 H11 H9 H13 J11 J13 J7 N11 N9 P17 P19 P21 T17 T15 T21">
    <cfRule type="cellIs" priority="48" dxfId="0" operator="equal" stopIfTrue="1">
      <formula>2</formula>
    </cfRule>
    <cfRule type="cellIs" priority="49" dxfId="1" operator="equal" stopIfTrue="1">
      <formula>1</formula>
    </cfRule>
    <cfRule type="expression" priority="50" dxfId="2" stopIfTrue="1">
      <formula>H8+#REF!&lt;3</formula>
    </cfRule>
  </conditionalFormatting>
  <conditionalFormatting sqref="H18">
    <cfRule type="cellIs" priority="51" dxfId="3" operator="notEqual" stopIfTrue="1">
      <formula>Q8</formula>
    </cfRule>
    <cfRule type="expression" priority="52" dxfId="4" stopIfTrue="1">
      <formula>$G$8=6</formula>
    </cfRule>
  </conditionalFormatting>
  <conditionalFormatting sqref="G18">
    <cfRule type="cellIs" priority="53" dxfId="3" operator="notEqual" stopIfTrue="1">
      <formula>R8</formula>
    </cfRule>
    <cfRule type="expression" priority="54" dxfId="4" stopIfTrue="1">
      <formula>$G$8=6</formula>
    </cfRule>
  </conditionalFormatting>
  <conditionalFormatting sqref="U8">
    <cfRule type="cellIs" priority="55" dxfId="3" operator="notEqual" stopIfTrue="1">
      <formula>H22</formula>
    </cfRule>
    <cfRule type="expression" priority="56" dxfId="4" stopIfTrue="1">
      <formula>$G$8=1</formula>
    </cfRule>
  </conditionalFormatting>
  <conditionalFormatting sqref="V8">
    <cfRule type="cellIs" priority="57" dxfId="3" operator="notEqual" stopIfTrue="1">
      <formula>G22</formula>
    </cfRule>
    <cfRule type="expression" priority="58" dxfId="4" stopIfTrue="1">
      <formula>$G$8=1</formula>
    </cfRule>
  </conditionalFormatting>
  <conditionalFormatting sqref="G22">
    <cfRule type="cellIs" priority="59" dxfId="3" operator="notEqual" stopIfTrue="1">
      <formula>V8</formula>
    </cfRule>
    <cfRule type="expression" priority="60" dxfId="4" stopIfTrue="1">
      <formula>$G$8=1</formula>
    </cfRule>
  </conditionalFormatting>
  <conditionalFormatting sqref="H22">
    <cfRule type="cellIs" priority="61" dxfId="3" operator="notEqual" stopIfTrue="1">
      <formula>U8</formula>
    </cfRule>
    <cfRule type="expression" priority="62" dxfId="4" stopIfTrue="1">
      <formula>$G$8=1</formula>
    </cfRule>
  </conditionalFormatting>
  <conditionalFormatting sqref="I20">
    <cfRule type="cellIs" priority="63" dxfId="3" operator="notEqual" stopIfTrue="1">
      <formula>T10</formula>
    </cfRule>
    <cfRule type="expression" priority="64" dxfId="4" stopIfTrue="1">
      <formula>$G$8=1</formula>
    </cfRule>
  </conditionalFormatting>
  <conditionalFormatting sqref="J20">
    <cfRule type="cellIs" priority="65" dxfId="3" operator="notEqual" stopIfTrue="1">
      <formula>S10</formula>
    </cfRule>
    <cfRule type="expression" priority="66" dxfId="4" stopIfTrue="1">
      <formula>$G$8=1</formula>
    </cfRule>
  </conditionalFormatting>
  <conditionalFormatting sqref="K18">
    <cfRule type="cellIs" priority="67" dxfId="3" operator="notEqual" stopIfTrue="1">
      <formula>R12</formula>
    </cfRule>
    <cfRule type="expression" priority="68" dxfId="4" stopIfTrue="1">
      <formula>$G$8=1</formula>
    </cfRule>
  </conditionalFormatting>
  <conditionalFormatting sqref="L18">
    <cfRule type="cellIs" priority="69" dxfId="3" operator="notEqual" stopIfTrue="1">
      <formula>Q12</formula>
    </cfRule>
    <cfRule type="expression" priority="70" dxfId="4" stopIfTrue="1">
      <formula>$G$8=1</formula>
    </cfRule>
  </conditionalFormatting>
  <conditionalFormatting sqref="M16">
    <cfRule type="cellIs" priority="71" dxfId="3" operator="notEqual" stopIfTrue="1">
      <formula>P14</formula>
    </cfRule>
    <cfRule type="expression" priority="72" dxfId="4" stopIfTrue="1">
      <formula>$G$8=1</formula>
    </cfRule>
  </conditionalFormatting>
  <conditionalFormatting sqref="N16">
    <cfRule type="cellIs" priority="73" dxfId="3" operator="notEqual" stopIfTrue="1">
      <formula>O14</formula>
    </cfRule>
    <cfRule type="expression" priority="74" dxfId="4" stopIfTrue="1">
      <formula>$G$8=1</formula>
    </cfRule>
  </conditionalFormatting>
  <conditionalFormatting sqref="O14">
    <cfRule type="cellIs" priority="75" dxfId="3" operator="notEqual" stopIfTrue="1">
      <formula>N16</formula>
    </cfRule>
    <cfRule type="expression" priority="76" dxfId="4" stopIfTrue="1">
      <formula>$G$8=1</formula>
    </cfRule>
  </conditionalFormatting>
  <conditionalFormatting sqref="P14">
    <cfRule type="cellIs" priority="77" dxfId="3" operator="notEqual" stopIfTrue="1">
      <formula>M16</formula>
    </cfRule>
    <cfRule type="expression" priority="78" dxfId="4" stopIfTrue="1">
      <formula>$G$8=1</formula>
    </cfRule>
  </conditionalFormatting>
  <conditionalFormatting sqref="Q12">
    <cfRule type="cellIs" priority="79" dxfId="3" operator="notEqual" stopIfTrue="1">
      <formula>L18</formula>
    </cfRule>
    <cfRule type="expression" priority="80" dxfId="4" stopIfTrue="1">
      <formula>$G$8=1</formula>
    </cfRule>
  </conditionalFormatting>
  <conditionalFormatting sqref="R12">
    <cfRule type="cellIs" priority="81" dxfId="3" operator="notEqual" stopIfTrue="1">
      <formula>K18</formula>
    </cfRule>
    <cfRule type="expression" priority="82" dxfId="4" stopIfTrue="1">
      <formula>$G$8=1</formula>
    </cfRule>
  </conditionalFormatting>
  <conditionalFormatting sqref="S10">
    <cfRule type="cellIs" priority="83" dxfId="3" operator="notEqual" stopIfTrue="1">
      <formula>J20</formula>
    </cfRule>
    <cfRule type="expression" priority="84" dxfId="4" stopIfTrue="1">
      <formula>$G$8=1</formula>
    </cfRule>
  </conditionalFormatting>
  <conditionalFormatting sqref="T10">
    <cfRule type="cellIs" priority="85" dxfId="3" operator="notEqual" stopIfTrue="1">
      <formula>I20</formula>
    </cfRule>
    <cfRule type="expression" priority="86" dxfId="4" stopIfTrue="1">
      <formula>$G$8=1</formula>
    </cfRule>
  </conditionalFormatting>
  <conditionalFormatting sqref="Q14">
    <cfRule type="cellIs" priority="87" dxfId="3" operator="notEqual" stopIfTrue="1">
      <formula>N18</formula>
    </cfRule>
    <cfRule type="expression" priority="88" dxfId="4" stopIfTrue="1">
      <formula>$G$8=2</formula>
    </cfRule>
  </conditionalFormatting>
  <conditionalFormatting sqref="R14">
    <cfRule type="cellIs" priority="89" dxfId="3" operator="notEqual" stopIfTrue="1">
      <formula>M18</formula>
    </cfRule>
    <cfRule type="expression" priority="90" dxfId="4" stopIfTrue="1">
      <formula>$G$8=2</formula>
    </cfRule>
  </conditionalFormatting>
  <conditionalFormatting sqref="M18">
    <cfRule type="cellIs" priority="91" dxfId="3" operator="notEqual" stopIfTrue="1">
      <formula>R14</formula>
    </cfRule>
    <cfRule type="expression" priority="92" dxfId="4" stopIfTrue="1">
      <formula>$G$8=2</formula>
    </cfRule>
  </conditionalFormatting>
  <conditionalFormatting sqref="N18">
    <cfRule type="cellIs" priority="93" dxfId="3" operator="notEqual" stopIfTrue="1">
      <formula>Q14</formula>
    </cfRule>
    <cfRule type="expression" priority="94" dxfId="4" stopIfTrue="1">
      <formula>$G$8=2</formula>
    </cfRule>
  </conditionalFormatting>
  <conditionalFormatting sqref="S12">
    <cfRule type="cellIs" priority="95" dxfId="3" operator="notEqual" stopIfTrue="1">
      <formula>L20</formula>
    </cfRule>
    <cfRule type="expression" priority="96" dxfId="4" stopIfTrue="1">
      <formula>$G$8=2</formula>
    </cfRule>
  </conditionalFormatting>
  <conditionalFormatting sqref="T12">
    <cfRule type="cellIs" priority="97" dxfId="3" operator="notEqual" stopIfTrue="1">
      <formula>K20</formula>
    </cfRule>
    <cfRule type="expression" priority="98" dxfId="4" stopIfTrue="1">
      <formula>$G$8=2</formula>
    </cfRule>
  </conditionalFormatting>
  <conditionalFormatting sqref="K20">
    <cfRule type="cellIs" priority="99" dxfId="3" operator="notEqual" stopIfTrue="1">
      <formula>T12</formula>
    </cfRule>
    <cfRule type="expression" priority="100" dxfId="4" stopIfTrue="1">
      <formula>$G$8=2</formula>
    </cfRule>
  </conditionalFormatting>
  <conditionalFormatting sqref="L20">
    <cfRule type="cellIs" priority="101" dxfId="3" operator="notEqual" stopIfTrue="1">
      <formula>S12</formula>
    </cfRule>
    <cfRule type="expression" priority="102" dxfId="4" stopIfTrue="1">
      <formula>$G$8=2</formula>
    </cfRule>
  </conditionalFormatting>
  <conditionalFormatting sqref="U10">
    <cfRule type="cellIs" priority="103" dxfId="3" operator="notEqual" stopIfTrue="1">
      <formula>J22</formula>
    </cfRule>
    <cfRule type="expression" priority="104" dxfId="4" stopIfTrue="1">
      <formula>$G$8=3</formula>
    </cfRule>
  </conditionalFormatting>
  <conditionalFormatting sqref="V10">
    <cfRule type="cellIs" priority="105" dxfId="3" operator="notEqual" stopIfTrue="1">
      <formula>I22</formula>
    </cfRule>
    <cfRule type="expression" priority="106" dxfId="4" stopIfTrue="1">
      <formula>$G$8=3</formula>
    </cfRule>
  </conditionalFormatting>
  <conditionalFormatting sqref="I22">
    <cfRule type="cellIs" priority="107" dxfId="3" operator="notEqual" stopIfTrue="1">
      <formula>V10</formula>
    </cfRule>
    <cfRule type="expression" priority="108" dxfId="4" stopIfTrue="1">
      <formula>$G$8=3</formula>
    </cfRule>
  </conditionalFormatting>
  <conditionalFormatting sqref="J22">
    <cfRule type="cellIs" priority="109" dxfId="3" operator="notEqual" stopIfTrue="1">
      <formula>U10</formula>
    </cfRule>
    <cfRule type="expression" priority="110" dxfId="4" stopIfTrue="1">
      <formula>$G$8=3</formula>
    </cfRule>
  </conditionalFormatting>
  <conditionalFormatting sqref="S14">
    <cfRule type="cellIs" priority="111" dxfId="3" operator="notEqual" stopIfTrue="1">
      <formula>N20</formula>
    </cfRule>
    <cfRule type="expression" priority="112" dxfId="4" stopIfTrue="1">
      <formula>$G$8=3</formula>
    </cfRule>
  </conditionalFormatting>
  <conditionalFormatting sqref="T14">
    <cfRule type="cellIs" priority="113" dxfId="3" operator="notEqual" stopIfTrue="1">
      <formula>M20</formula>
    </cfRule>
    <cfRule type="expression" priority="114" dxfId="4" stopIfTrue="1">
      <formula>$G$8=3</formula>
    </cfRule>
  </conditionalFormatting>
  <conditionalFormatting sqref="M20">
    <cfRule type="cellIs" priority="115" dxfId="3" operator="notEqual" stopIfTrue="1">
      <formula>T14</formula>
    </cfRule>
    <cfRule type="expression" priority="116" dxfId="4" stopIfTrue="1">
      <formula>$G$8=3</formula>
    </cfRule>
  </conditionalFormatting>
  <conditionalFormatting sqref="N20">
    <cfRule type="cellIs" priority="117" dxfId="3" operator="notEqual" stopIfTrue="1">
      <formula>S14</formula>
    </cfRule>
    <cfRule type="expression" priority="118" dxfId="4" stopIfTrue="1">
      <formula>$G$8=3</formula>
    </cfRule>
  </conditionalFormatting>
  <conditionalFormatting sqref="L22">
    <cfRule type="cellIs" priority="119" dxfId="3" operator="notEqual" stopIfTrue="1">
      <formula>U12</formula>
    </cfRule>
    <cfRule type="expression" priority="120" dxfId="4" stopIfTrue="1">
      <formula>$G$8=5</formula>
    </cfRule>
  </conditionalFormatting>
  <conditionalFormatting sqref="K22">
    <cfRule type="cellIs" priority="121" dxfId="3" operator="notEqual" stopIfTrue="1">
      <formula>V12</formula>
    </cfRule>
    <cfRule type="expression" priority="122" dxfId="4" stopIfTrue="1">
      <formula>$G$8=5</formula>
    </cfRule>
  </conditionalFormatting>
  <conditionalFormatting sqref="U12">
    <cfRule type="cellIs" priority="123" dxfId="3" operator="notEqual" stopIfTrue="1">
      <formula>L22</formula>
    </cfRule>
    <cfRule type="expression" priority="124" dxfId="4" stopIfTrue="1">
      <formula>$G$8=5</formula>
    </cfRule>
  </conditionalFormatting>
  <conditionalFormatting sqref="V12">
    <cfRule type="cellIs" priority="125" dxfId="3" operator="notEqual" stopIfTrue="1">
      <formula>K22</formula>
    </cfRule>
    <cfRule type="expression" priority="126" dxfId="4" stopIfTrue="1">
      <formula>$G$8=5</formula>
    </cfRule>
  </conditionalFormatting>
  <conditionalFormatting sqref="W9:W22">
    <cfRule type="cellIs" priority="127" dxfId="8" operator="equal" stopIfTrue="1">
      <formula>$AB$1</formula>
    </cfRule>
    <cfRule type="cellIs" priority="128" dxfId="9" operator="greaterThan" stopIfTrue="1">
      <formula>$AB$5</formula>
    </cfRule>
  </conditionalFormatting>
  <conditionalFormatting sqref="I8">
    <cfRule type="cellIs" priority="129" dxfId="3" operator="notEqual" stopIfTrue="1">
      <formula>H10</formula>
    </cfRule>
    <cfRule type="expression" priority="130" dxfId="4" stopIfTrue="1">
      <formula>$G$5=3</formula>
    </cfRule>
  </conditionalFormatting>
  <conditionalFormatting sqref="J8">
    <cfRule type="cellIs" priority="131" dxfId="3" operator="notEqual" stopIfTrue="1">
      <formula>G10</formula>
    </cfRule>
    <cfRule type="expression" priority="132" dxfId="4" stopIfTrue="1">
      <formula>$G$5=3</formula>
    </cfRule>
  </conditionalFormatting>
  <conditionalFormatting sqref="H10">
    <cfRule type="cellIs" priority="133" dxfId="3" operator="notEqual" stopIfTrue="1">
      <formula>I8</formula>
    </cfRule>
    <cfRule type="expression" priority="134" dxfId="4" stopIfTrue="1">
      <formula>$G$5=3</formula>
    </cfRule>
  </conditionalFormatting>
  <conditionalFormatting sqref="L8">
    <cfRule type="cellIs" priority="135" dxfId="3" operator="notEqual" stopIfTrue="1">
      <formula>G12</formula>
    </cfRule>
    <cfRule type="expression" priority="136" dxfId="4" stopIfTrue="1">
      <formula>$G$5=5</formula>
    </cfRule>
  </conditionalFormatting>
  <conditionalFormatting sqref="G12">
    <cfRule type="cellIs" priority="137" dxfId="3" operator="notEqual" stopIfTrue="1">
      <formula>L8</formula>
    </cfRule>
    <cfRule type="expression" priority="138" dxfId="4" stopIfTrue="1">
      <formula>$G$5=5</formula>
    </cfRule>
  </conditionalFormatting>
  <conditionalFormatting sqref="N8">
    <cfRule type="cellIs" priority="139" dxfId="3" operator="notEqual" stopIfTrue="1">
      <formula>G14</formula>
    </cfRule>
    <cfRule type="expression" priority="140" dxfId="4" stopIfTrue="1">
      <formula>$G$5=6</formula>
    </cfRule>
  </conditionalFormatting>
  <conditionalFormatting sqref="K10">
    <cfRule type="cellIs" priority="141" dxfId="3" operator="notEqual" stopIfTrue="1">
      <formula>J12</formula>
    </cfRule>
    <cfRule type="expression" priority="142" dxfId="4" stopIfTrue="1">
      <formula>$G$5=7</formula>
    </cfRule>
  </conditionalFormatting>
  <conditionalFormatting sqref="L10">
    <cfRule type="cellIs" priority="143" dxfId="3" operator="notEqual" stopIfTrue="1">
      <formula>I12</formula>
    </cfRule>
    <cfRule type="expression" priority="144" dxfId="4" stopIfTrue="1">
      <formula>$G$5=7</formula>
    </cfRule>
  </conditionalFormatting>
  <conditionalFormatting sqref="I12">
    <cfRule type="cellIs" priority="145" dxfId="3" operator="notEqual" stopIfTrue="1">
      <formula>L10</formula>
    </cfRule>
    <cfRule type="expression" priority="146" dxfId="4" stopIfTrue="1">
      <formula>$G$5=7</formula>
    </cfRule>
  </conditionalFormatting>
  <conditionalFormatting sqref="J12">
    <cfRule type="cellIs" priority="147" dxfId="3" operator="notEqual" stopIfTrue="1">
      <formula>K10</formula>
    </cfRule>
    <cfRule type="expression" priority="148" dxfId="4" stopIfTrue="1">
      <formula>$G$5=7</formula>
    </cfRule>
  </conditionalFormatting>
  <conditionalFormatting sqref="G10">
    <cfRule type="cellIs" priority="149" dxfId="3" operator="notEqual" stopIfTrue="1">
      <formula>J8</formula>
    </cfRule>
    <cfRule type="expression" priority="150" dxfId="4" stopIfTrue="1">
      <formula>$G$5=3</formula>
    </cfRule>
  </conditionalFormatting>
  <conditionalFormatting sqref="M10">
    <cfRule type="cellIs" priority="151" dxfId="3" operator="notEqual" stopIfTrue="1">
      <formula>J14</formula>
    </cfRule>
    <cfRule type="expression" priority="152" dxfId="4" stopIfTrue="1">
      <formula>$G$5=8</formula>
    </cfRule>
  </conditionalFormatting>
  <conditionalFormatting sqref="J14">
    <cfRule type="cellIs" priority="153" dxfId="3" operator="notEqual" stopIfTrue="1">
      <formula>M10</formula>
    </cfRule>
    <cfRule type="expression" priority="154" dxfId="4" stopIfTrue="1">
      <formula>$G$5=8</formula>
    </cfRule>
  </conditionalFormatting>
  <conditionalFormatting sqref="M12 S18">
    <cfRule type="cellIs" priority="155" dxfId="3" operator="notEqual" stopIfTrue="1">
      <formula>L14</formula>
    </cfRule>
    <cfRule type="expression" priority="156" dxfId="4" stopIfTrue="1">
      <formula>$G$5=10</formula>
    </cfRule>
  </conditionalFormatting>
  <conditionalFormatting sqref="N12 T18">
    <cfRule type="cellIs" priority="157" dxfId="3" operator="notEqual" stopIfTrue="1">
      <formula>K14</formula>
    </cfRule>
    <cfRule type="expression" priority="158" dxfId="4" stopIfTrue="1">
      <formula>$G$5=10</formula>
    </cfRule>
  </conditionalFormatting>
  <conditionalFormatting sqref="K14 Q20">
    <cfRule type="cellIs" priority="159" dxfId="3" operator="notEqual" stopIfTrue="1">
      <formula>N12</formula>
    </cfRule>
    <cfRule type="expression" priority="160" dxfId="4" stopIfTrue="1">
      <formula>$G$5=10</formula>
    </cfRule>
  </conditionalFormatting>
  <conditionalFormatting sqref="L14 R20">
    <cfRule type="cellIs" priority="161" dxfId="3" operator="notEqual" stopIfTrue="1">
      <formula>M12</formula>
    </cfRule>
    <cfRule type="expression" priority="162" dxfId="4" stopIfTrue="1">
      <formula>$G$5=10</formula>
    </cfRule>
  </conditionalFormatting>
  <conditionalFormatting sqref="K8">
    <cfRule type="cellIs" priority="163" dxfId="3" operator="notEqual" stopIfTrue="1">
      <formula>H12</formula>
    </cfRule>
    <cfRule type="expression" priority="164" dxfId="4" stopIfTrue="1">
      <formula>$G$5=5</formula>
    </cfRule>
  </conditionalFormatting>
  <conditionalFormatting sqref="H12">
    <cfRule type="cellIs" priority="165" dxfId="3" operator="notEqual" stopIfTrue="1">
      <formula>K8</formula>
    </cfRule>
    <cfRule type="expression" priority="166" dxfId="4" stopIfTrue="1">
      <formula>$G$5=5</formula>
    </cfRule>
  </conditionalFormatting>
  <conditionalFormatting sqref="M8">
    <cfRule type="cellIs" priority="167" dxfId="3" operator="notEqual" stopIfTrue="1">
      <formula>H14</formula>
    </cfRule>
    <cfRule type="expression" priority="168" dxfId="4" stopIfTrue="1">
      <formula>$G$5=6</formula>
    </cfRule>
  </conditionalFormatting>
  <conditionalFormatting sqref="N10">
    <cfRule type="cellIs" priority="169" dxfId="3" operator="notEqual" stopIfTrue="1">
      <formula>I14</formula>
    </cfRule>
    <cfRule type="expression" priority="170" dxfId="4" stopIfTrue="1">
      <formula>$G$5=8</formula>
    </cfRule>
  </conditionalFormatting>
  <conditionalFormatting sqref="I14">
    <cfRule type="cellIs" priority="171" dxfId="3" operator="notEqual" stopIfTrue="1">
      <formula>N10</formula>
    </cfRule>
    <cfRule type="expression" priority="172" dxfId="4" stopIfTrue="1">
      <formula>$G$5=8</formula>
    </cfRule>
  </conditionalFormatting>
  <conditionalFormatting sqref="G14:H14 O20:P20">
    <cfRule type="expression" priority="173" dxfId="4" stopIfTrue="1">
      <formula>$G$5=6</formula>
    </cfRule>
  </conditionalFormatting>
  <conditionalFormatting sqref="Q16 U20">
    <cfRule type="cellIs" priority="174" dxfId="3" operator="notEqual" stopIfTrue="1">
      <formula>P18</formula>
    </cfRule>
    <cfRule type="expression" priority="175" dxfId="4" stopIfTrue="1">
      <formula>$G$5=5</formula>
    </cfRule>
  </conditionalFormatting>
  <conditionalFormatting sqref="R16 V20">
    <cfRule type="cellIs" priority="176" dxfId="3" operator="notEqual" stopIfTrue="1">
      <formula>O18</formula>
    </cfRule>
    <cfRule type="expression" priority="177" dxfId="4" stopIfTrue="1">
      <formula>$G$5=5</formula>
    </cfRule>
  </conditionalFormatting>
  <conditionalFormatting sqref="O18 S22">
    <cfRule type="cellIs" priority="178" dxfId="3" operator="notEqual" stopIfTrue="1">
      <formula>R16</formula>
    </cfRule>
    <cfRule type="expression" priority="179" dxfId="4" stopIfTrue="1">
      <formula>$G$5=5</formula>
    </cfRule>
  </conditionalFormatting>
  <conditionalFormatting sqref="P18 T22">
    <cfRule type="cellIs" priority="180" dxfId="3" operator="notEqual" stopIfTrue="1">
      <formula>Q16</formula>
    </cfRule>
    <cfRule type="expression" priority="181" dxfId="4" stopIfTrue="1">
      <formula>$G$5=5</formula>
    </cfRule>
  </conditionalFormatting>
  <conditionalFormatting sqref="S16">
    <cfRule type="cellIs" priority="182" dxfId="3" operator="notEqual" stopIfTrue="1">
      <formula>P20</formula>
    </cfRule>
    <cfRule type="expression" priority="183" dxfId="4" stopIfTrue="1">
      <formula>$G$5=6</formula>
    </cfRule>
  </conditionalFormatting>
  <conditionalFormatting sqref="T16">
    <cfRule type="cellIs" priority="184" dxfId="3" operator="notEqual" stopIfTrue="1">
      <formula>O20</formula>
    </cfRule>
    <cfRule type="expression" priority="185" dxfId="4" stopIfTrue="1">
      <formula>$G$5=6</formula>
    </cfRule>
  </conditionalFormatting>
  <conditionalFormatting sqref="Q22">
    <cfRule type="cellIs" priority="186" dxfId="3" operator="notEqual" stopIfTrue="1">
      <formula>V18</formula>
    </cfRule>
    <cfRule type="expression" priority="187" dxfId="4" stopIfTrue="1">
      <formula>$G$5=4</formula>
    </cfRule>
  </conditionalFormatting>
  <conditionalFormatting sqref="R22">
    <cfRule type="cellIs" priority="188" dxfId="3" operator="notEqual" stopIfTrue="1">
      <formula>U18</formula>
    </cfRule>
    <cfRule type="expression" priority="189" dxfId="4" stopIfTrue="1">
      <formula>$G$5=4</formula>
    </cfRule>
  </conditionalFormatting>
  <conditionalFormatting sqref="U18">
    <cfRule type="cellIs" priority="190" dxfId="3" operator="notEqual" stopIfTrue="1">
      <formula>R22</formula>
    </cfRule>
    <cfRule type="expression" priority="191" dxfId="4" stopIfTrue="1">
      <formula>$G$5=4</formula>
    </cfRule>
  </conditionalFormatting>
  <conditionalFormatting sqref="V18">
    <cfRule type="cellIs" priority="192" dxfId="3" operator="notEqual" stopIfTrue="1">
      <formula>Q22</formula>
    </cfRule>
    <cfRule type="expression" priority="193" dxfId="4" stopIfTrue="1">
      <formula>$G$5=4</formula>
    </cfRule>
  </conditionalFormatting>
  <conditionalFormatting sqref="U16">
    <cfRule type="cellIs" priority="194" dxfId="3" operator="notEqual" stopIfTrue="1">
      <formula>P22</formula>
    </cfRule>
    <cfRule type="expression" priority="195" dxfId="4" stopIfTrue="1">
      <formula>$G$5=13</formula>
    </cfRule>
  </conditionalFormatting>
  <conditionalFormatting sqref="V16">
    <cfRule type="cellIs" priority="196" dxfId="3" operator="notEqual" stopIfTrue="1">
      <formula>O22</formula>
    </cfRule>
    <cfRule type="expression" priority="197" dxfId="4" stopIfTrue="1">
      <formula>$G$5=13</formula>
    </cfRule>
  </conditionalFormatting>
  <conditionalFormatting sqref="O22">
    <cfRule type="cellIs" priority="198" dxfId="3" operator="notEqual" stopIfTrue="1">
      <formula>V16</formula>
    </cfRule>
    <cfRule type="expression" priority="199" dxfId="4" stopIfTrue="1">
      <formula>$G$5=13</formula>
    </cfRule>
  </conditionalFormatting>
  <conditionalFormatting sqref="P22">
    <cfRule type="cellIs" priority="200" dxfId="3" operator="notEqual" stopIfTrue="1">
      <formula>U16</formula>
    </cfRule>
    <cfRule type="expression" priority="201" dxfId="4" stopIfTrue="1">
      <formula>$G$5=13</formula>
    </cfRule>
  </conditionalFormatting>
  <conditionalFormatting sqref="W7:W8">
    <cfRule type="cellIs" priority="202" dxfId="9" operator="greaterThan" stopIfTrue="1">
      <formula>$AB$5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AO23"/>
  <sheetViews>
    <sheetView workbookViewId="0" topLeftCell="A1">
      <selection activeCell="A9" sqref="A9"/>
    </sheetView>
  </sheetViews>
  <sheetFormatPr defaultColWidth="9.140625" defaultRowHeight="12.75"/>
  <cols>
    <col min="1" max="1" width="12.8515625" style="0" customWidth="1"/>
    <col min="2" max="2" width="4.421875" style="0" customWidth="1"/>
    <col min="3" max="3" width="20.7109375" style="0" customWidth="1"/>
    <col min="4" max="4" width="4.00390625" style="0" hidden="1" customWidth="1"/>
    <col min="5" max="5" width="4.8515625" style="0" hidden="1" customWidth="1"/>
    <col min="6" max="6" width="10.57421875" style="0" hidden="1" customWidth="1"/>
    <col min="7" max="22" width="3.7109375" style="0" customWidth="1"/>
    <col min="24" max="24" width="6.8515625" style="0" customWidth="1"/>
    <col min="25" max="25" width="6.8515625" style="0" hidden="1" customWidth="1"/>
    <col min="26" max="26" width="8.00390625" style="0" customWidth="1"/>
    <col min="27" max="27" width="0" style="0" hidden="1" customWidth="1"/>
    <col min="28" max="28" width="22.140625" style="0" customWidth="1"/>
    <col min="30" max="32" width="3.8515625" style="0" customWidth="1"/>
  </cols>
  <sheetData>
    <row r="1" spans="2:31" ht="23.25">
      <c r="B1" s="101" t="s">
        <v>54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60"/>
      <c r="AB1" s="60">
        <f>MAX(W7:W22)</f>
        <v>8</v>
      </c>
      <c r="AC1" s="60" t="s">
        <v>110</v>
      </c>
      <c r="AD1" s="60"/>
      <c r="AE1" s="60"/>
    </row>
    <row r="2" spans="2:31" ht="23.25">
      <c r="B2" s="13"/>
      <c r="C2" s="102" t="s">
        <v>111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61"/>
      <c r="AB2" s="61"/>
      <c r="AC2" s="61"/>
      <c r="AD2" s="61"/>
      <c r="AE2" s="13"/>
    </row>
    <row r="3" spans="2:31" ht="23.25">
      <c r="B3" s="13"/>
      <c r="C3" s="101" t="s">
        <v>112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3"/>
      <c r="AB3" s="13"/>
      <c r="AC3" s="13"/>
      <c r="AD3" s="13"/>
      <c r="AE3" s="13"/>
    </row>
    <row r="4" spans="2:31" ht="23.25">
      <c r="B4" s="13"/>
      <c r="C4" s="62" t="s">
        <v>106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3:29" ht="12.75">
      <c r="C5" s="131"/>
      <c r="D5" s="131"/>
      <c r="E5" s="131"/>
      <c r="F5" s="131"/>
      <c r="G5" s="131"/>
      <c r="H5" s="131"/>
      <c r="I5" s="131"/>
      <c r="J5" s="131"/>
      <c r="AB5">
        <v>50</v>
      </c>
      <c r="AC5" t="s">
        <v>100</v>
      </c>
    </row>
    <row r="6" spans="2:27" ht="17.25" customHeight="1">
      <c r="B6" s="52" t="s">
        <v>107</v>
      </c>
      <c r="C6" s="52" t="s">
        <v>108</v>
      </c>
      <c r="D6" s="52" t="s">
        <v>62</v>
      </c>
      <c r="E6" s="52" t="s">
        <v>63</v>
      </c>
      <c r="F6" s="52" t="s">
        <v>3</v>
      </c>
      <c r="G6" s="129">
        <v>1</v>
      </c>
      <c r="H6" s="130"/>
      <c r="I6" s="127">
        <v>2</v>
      </c>
      <c r="J6" s="128"/>
      <c r="K6" s="127">
        <v>3</v>
      </c>
      <c r="L6" s="128"/>
      <c r="M6" s="127">
        <v>4</v>
      </c>
      <c r="N6" s="128"/>
      <c r="O6" s="127">
        <v>5</v>
      </c>
      <c r="P6" s="128"/>
      <c r="Q6" s="127">
        <v>6</v>
      </c>
      <c r="R6" s="128"/>
      <c r="S6" s="127">
        <v>7</v>
      </c>
      <c r="T6" s="128"/>
      <c r="U6" s="127">
        <v>8</v>
      </c>
      <c r="V6" s="128"/>
      <c r="W6" s="63" t="s">
        <v>64</v>
      </c>
      <c r="X6" s="64" t="s">
        <v>65</v>
      </c>
      <c r="Y6" s="64" t="s">
        <v>66</v>
      </c>
      <c r="Z6" s="64" t="s">
        <v>109</v>
      </c>
      <c r="AA6" s="64" t="s">
        <v>68</v>
      </c>
    </row>
    <row r="7" spans="2:41" ht="16.5" customHeight="1">
      <c r="B7" s="114">
        <v>1</v>
      </c>
      <c r="C7" s="90" t="s">
        <v>73</v>
      </c>
      <c r="D7" s="116"/>
      <c r="E7" s="110"/>
      <c r="F7" s="110"/>
      <c r="G7" s="35"/>
      <c r="H7" s="36"/>
      <c r="I7" s="112"/>
      <c r="J7" s="113"/>
      <c r="K7" s="82">
        <v>0</v>
      </c>
      <c r="L7" s="83"/>
      <c r="M7" s="112"/>
      <c r="N7" s="113"/>
      <c r="O7" s="70">
        <f>IF(O8&gt;3,"2")+IF(O8=3,"1")+IF(O8&lt;3,"0")</f>
        <v>2</v>
      </c>
      <c r="P7" s="83"/>
      <c r="Q7" s="70">
        <f>IF(Q8&gt;3,"2")+IF(Q8=3,"1")+IF(Q8&lt;3,"0")</f>
        <v>0</v>
      </c>
      <c r="R7" s="83"/>
      <c r="S7" s="70">
        <f>IF(S8&gt;3,"2")+IF(S8=3,"1")+IF(S8&lt;3,"0")</f>
        <v>2</v>
      </c>
      <c r="T7" s="83"/>
      <c r="U7" s="70">
        <f>IF(U8&gt;3,"2")+IF(U8=3,"1")+IF(U8&lt;3,"0")</f>
        <v>2</v>
      </c>
      <c r="V7" s="83"/>
      <c r="W7" s="104">
        <f>SUM(I7:V7)</f>
        <v>6</v>
      </c>
      <c r="X7" s="120">
        <v>4</v>
      </c>
      <c r="Y7" s="108"/>
      <c r="Z7" s="57">
        <f>AH23</f>
        <v>-4</v>
      </c>
      <c r="AA7" s="86"/>
      <c r="AH7" s="76">
        <v>0</v>
      </c>
      <c r="AI7" s="74">
        <f>IF(I7=1,"0")+IF(J8=4,$W7)+IF(I7=2,-$W7)</f>
        <v>0</v>
      </c>
      <c r="AJ7" s="74">
        <f>IF(K7=1,"0")+IF(L8=4,$W7)+IF(K7=2,-$W7)</f>
        <v>6</v>
      </c>
      <c r="AK7" s="74">
        <f>IF(M7=1,"0")+IF(N8=4,$W7)+IF(M7=2,-$W7)</f>
        <v>0</v>
      </c>
      <c r="AL7" s="74">
        <f>IF(O7=1,"0")+IF(P8=4,$W7)+IF(O7=2,-$W7)</f>
        <v>-6</v>
      </c>
      <c r="AM7" s="74">
        <f>IF(Q7=1,"0")+IF(R8=4,$W7)+IF(Q7=2,-$W7)</f>
        <v>6</v>
      </c>
      <c r="AN7" s="74">
        <f>IF(S7=1,"0")+IF(T8=4,$W7)+IF(S7=2,-$W7)</f>
        <v>-6</v>
      </c>
      <c r="AO7" s="74">
        <f>IF(U7=1,"0")+IF(V8=4,$W7)+IF(U7=2,-$W7)</f>
        <v>-6</v>
      </c>
    </row>
    <row r="8" spans="2:41" ht="13.5" customHeight="1">
      <c r="B8" s="115"/>
      <c r="C8" s="91"/>
      <c r="D8" s="117"/>
      <c r="E8" s="111"/>
      <c r="F8" s="111"/>
      <c r="G8" s="37"/>
      <c r="H8" s="38"/>
      <c r="I8" s="65"/>
      <c r="J8" s="66"/>
      <c r="K8" s="30">
        <v>3</v>
      </c>
      <c r="L8" s="29">
        <v>4</v>
      </c>
      <c r="M8" s="65"/>
      <c r="N8" s="66"/>
      <c r="O8" s="30">
        <v>4</v>
      </c>
      <c r="P8" s="29">
        <v>0</v>
      </c>
      <c r="Q8" s="30">
        <v>2</v>
      </c>
      <c r="R8" s="29">
        <v>4</v>
      </c>
      <c r="S8" s="30">
        <v>4</v>
      </c>
      <c r="T8" s="29">
        <v>2</v>
      </c>
      <c r="U8" s="30">
        <v>4</v>
      </c>
      <c r="V8" s="29">
        <v>1</v>
      </c>
      <c r="W8" s="105"/>
      <c r="X8" s="121"/>
      <c r="Y8" s="109"/>
      <c r="Z8" s="57">
        <f>(I8+K8+M8+O8+Q8+S8+U8)/(J8+L8+N8+P8+R8+T8+V8)</f>
        <v>1.5454545454545454</v>
      </c>
      <c r="AA8" s="68"/>
      <c r="AH8" s="77"/>
      <c r="AI8" s="78"/>
      <c r="AJ8" s="78"/>
      <c r="AK8" s="78"/>
      <c r="AL8" s="78"/>
      <c r="AM8" s="78"/>
      <c r="AN8" s="78"/>
      <c r="AO8" s="75"/>
    </row>
    <row r="9" spans="2:41" ht="15.75" customHeight="1">
      <c r="B9" s="114">
        <v>2</v>
      </c>
      <c r="C9" s="90" t="s">
        <v>78</v>
      </c>
      <c r="D9" s="116"/>
      <c r="E9" s="110"/>
      <c r="F9" s="110"/>
      <c r="G9" s="112"/>
      <c r="H9" s="113"/>
      <c r="I9" s="35"/>
      <c r="J9" s="36"/>
      <c r="K9" s="112"/>
      <c r="L9" s="113"/>
      <c r="M9" s="112"/>
      <c r="N9" s="113"/>
      <c r="O9" s="112"/>
      <c r="P9" s="113"/>
      <c r="Q9" s="112"/>
      <c r="R9" s="113"/>
      <c r="S9" s="112"/>
      <c r="T9" s="113"/>
      <c r="U9" s="112"/>
      <c r="V9" s="113"/>
      <c r="W9" s="132"/>
      <c r="X9" s="120">
        <v>7</v>
      </c>
      <c r="Y9" s="108"/>
      <c r="Z9" s="57"/>
      <c r="AA9" s="86"/>
      <c r="AH9" s="74">
        <f>IF(G9=1,"0")+IF(H10=4,$W9)+IF(G9=2,-$W9)</f>
        <v>0</v>
      </c>
      <c r="AI9" s="76">
        <v>0</v>
      </c>
      <c r="AJ9" s="74">
        <f>IF(K9=1,"0")+IF(L10=4,$W9)+IF(K9=2,-$W9)</f>
        <v>0</v>
      </c>
      <c r="AK9" s="74">
        <f>IF(M9=1,"0")+IF(N10=4,$W9)+IF(M9=2,-$W9)</f>
        <v>0</v>
      </c>
      <c r="AL9" s="74">
        <f>IF(O9=1,"0")+IF(P10=4,$W9)+IF(O9=2,-$W9)</f>
        <v>0</v>
      </c>
      <c r="AM9" s="74">
        <f>IF(Q9=1,"0")+IF(R10=4,$W9)+IF(Q9=2,-$W9)</f>
        <v>0</v>
      </c>
      <c r="AN9" s="74">
        <f>IF(S9=1,"0")+IF(T10=4,$W9)+IF(S9=2,-$W9)</f>
        <v>0</v>
      </c>
      <c r="AO9" s="74">
        <f>IF(U9=1,"0")+IF(V10=4,$W9)+IF(U9=2,-$W9)</f>
        <v>0</v>
      </c>
    </row>
    <row r="10" spans="2:41" ht="12.75" customHeight="1">
      <c r="B10" s="115"/>
      <c r="C10" s="91"/>
      <c r="D10" s="117"/>
      <c r="E10" s="111"/>
      <c r="F10" s="111"/>
      <c r="G10" s="65"/>
      <c r="H10" s="66"/>
      <c r="I10" s="37"/>
      <c r="J10" s="38"/>
      <c r="K10" s="65"/>
      <c r="L10" s="66"/>
      <c r="M10" s="65"/>
      <c r="N10" s="66"/>
      <c r="O10" s="65"/>
      <c r="P10" s="66"/>
      <c r="Q10" s="65"/>
      <c r="R10" s="66"/>
      <c r="S10" s="65"/>
      <c r="T10" s="66"/>
      <c r="U10" s="65"/>
      <c r="V10" s="66"/>
      <c r="W10" s="133"/>
      <c r="X10" s="121"/>
      <c r="Y10" s="109"/>
      <c r="Z10" s="57"/>
      <c r="AA10" s="68"/>
      <c r="AH10" s="81"/>
      <c r="AI10" s="77"/>
      <c r="AJ10" s="78"/>
      <c r="AK10" s="78"/>
      <c r="AL10" s="78"/>
      <c r="AM10" s="78"/>
      <c r="AN10" s="78"/>
      <c r="AO10" s="75"/>
    </row>
    <row r="11" spans="2:41" ht="15.75" customHeight="1">
      <c r="B11" s="114">
        <v>3</v>
      </c>
      <c r="C11" s="90" t="s">
        <v>80</v>
      </c>
      <c r="D11" s="116"/>
      <c r="E11" s="110"/>
      <c r="F11" s="110"/>
      <c r="G11" s="82">
        <f>IF(G12=4,"2")+IF(G12=3,"1")+IF(G12&lt;3,"0")</f>
        <v>2</v>
      </c>
      <c r="H11" s="83"/>
      <c r="I11" s="112"/>
      <c r="J11" s="113"/>
      <c r="K11" s="35"/>
      <c r="L11" s="36"/>
      <c r="M11" s="112"/>
      <c r="N11" s="113"/>
      <c r="O11" s="82">
        <f>IF(O12&gt;3,"2")+IF(O12=3,"1")+IF(O12&lt;3,"0")</f>
        <v>2</v>
      </c>
      <c r="P11" s="83"/>
      <c r="Q11" s="82">
        <f>IF(Q12&gt;3,"2")+IF(Q12=3,"1")+IF(Q12&lt;3,"0")</f>
        <v>0</v>
      </c>
      <c r="R11" s="83"/>
      <c r="S11" s="82">
        <v>0</v>
      </c>
      <c r="T11" s="83"/>
      <c r="U11" s="82">
        <f>IF(U12&gt;3,"2")+IF(U12=3,"1")+IF(U12&lt;3,"0")</f>
        <v>2</v>
      </c>
      <c r="V11" s="83"/>
      <c r="W11" s="104">
        <f>SUM(G11:V11)</f>
        <v>6</v>
      </c>
      <c r="X11" s="118">
        <v>3</v>
      </c>
      <c r="Y11" s="108"/>
      <c r="Z11" s="57">
        <f>AJ23</f>
        <v>0</v>
      </c>
      <c r="AA11" s="86"/>
      <c r="AH11" s="74">
        <f>IF(G11=1,"0")+IF(H12=4,$W11)+IF(G11=2,-$W11)</f>
        <v>-6</v>
      </c>
      <c r="AI11" s="74">
        <f>IF(I11=1,"0")+IF(J12=4,$W11)+IF(I11=2,-$W11)</f>
        <v>0</v>
      </c>
      <c r="AJ11" s="76">
        <v>0</v>
      </c>
      <c r="AK11" s="74">
        <f>IF(M11=1,"0")+IF(N12=4,$W11)+IF(M11=2,-$W11)</f>
        <v>0</v>
      </c>
      <c r="AL11" s="74">
        <f>IF(O11=1,"0")+IF(P12=4,$W11)+IF(O11=2,-$W11)</f>
        <v>-6</v>
      </c>
      <c r="AM11" s="74">
        <f>IF(Q11=1,"0")+IF(R12=4,$W11)+IF(Q11=2,-$W11)</f>
        <v>6</v>
      </c>
      <c r="AN11" s="74">
        <f>IF(S11=1,"0")+IF(T12=4,$W11)+IF(S11=2,-$W11)</f>
        <v>6</v>
      </c>
      <c r="AO11" s="74">
        <f>IF(U11=1,"0")+IF(V12=4,$W11)+IF(U11=2,-$W11)</f>
        <v>-6</v>
      </c>
    </row>
    <row r="12" spans="2:41" ht="12.75" customHeight="1">
      <c r="B12" s="115"/>
      <c r="C12" s="91"/>
      <c r="D12" s="117"/>
      <c r="E12" s="111"/>
      <c r="F12" s="111"/>
      <c r="G12" s="30">
        <v>4</v>
      </c>
      <c r="H12" s="29">
        <v>3</v>
      </c>
      <c r="I12" s="65"/>
      <c r="J12" s="66"/>
      <c r="K12" s="37"/>
      <c r="L12" s="38"/>
      <c r="M12" s="65"/>
      <c r="N12" s="66"/>
      <c r="O12" s="30">
        <v>4</v>
      </c>
      <c r="P12" s="29">
        <v>1</v>
      </c>
      <c r="Q12" s="30">
        <v>1</v>
      </c>
      <c r="R12" s="29">
        <v>4</v>
      </c>
      <c r="S12" s="30">
        <v>3</v>
      </c>
      <c r="T12" s="29">
        <v>4</v>
      </c>
      <c r="U12" s="30">
        <v>4</v>
      </c>
      <c r="V12" s="29">
        <v>0</v>
      </c>
      <c r="W12" s="105"/>
      <c r="X12" s="119"/>
      <c r="Y12" s="109"/>
      <c r="Z12" s="57">
        <f>(G12+I12+K12+M12+O12+Q12+S12+U12)/(H12+J12+L12+N12+P12+R12+T12+V12)</f>
        <v>1.3333333333333333</v>
      </c>
      <c r="AA12" s="68"/>
      <c r="AH12" s="81"/>
      <c r="AI12" s="78"/>
      <c r="AJ12" s="77"/>
      <c r="AK12" s="78"/>
      <c r="AL12" s="78"/>
      <c r="AM12" s="78"/>
      <c r="AN12" s="78"/>
      <c r="AO12" s="75"/>
    </row>
    <row r="13" spans="2:41" ht="15.75" customHeight="1">
      <c r="B13" s="114">
        <v>4</v>
      </c>
      <c r="C13" s="90" t="s">
        <v>82</v>
      </c>
      <c r="D13" s="116"/>
      <c r="E13" s="110"/>
      <c r="F13" s="110"/>
      <c r="G13" s="112"/>
      <c r="H13" s="113"/>
      <c r="I13" s="112"/>
      <c r="J13" s="113"/>
      <c r="K13" s="112"/>
      <c r="L13" s="113"/>
      <c r="M13" s="35"/>
      <c r="N13" s="36"/>
      <c r="O13" s="112"/>
      <c r="P13" s="113"/>
      <c r="Q13" s="112"/>
      <c r="R13" s="113"/>
      <c r="S13" s="112"/>
      <c r="T13" s="113"/>
      <c r="U13" s="112"/>
      <c r="V13" s="113"/>
      <c r="W13" s="132"/>
      <c r="X13" s="120">
        <v>8</v>
      </c>
      <c r="Y13" s="108"/>
      <c r="Z13" s="57"/>
      <c r="AA13" s="86"/>
      <c r="AH13" s="74">
        <f>IF(G13=1,"0")+IF(H14=4,$W13)+IF(G13=2,-$W13)</f>
        <v>0</v>
      </c>
      <c r="AI13" s="74">
        <f>IF(I13=1,"0")+IF(J14=4,$W13)+IF(I13=2,-$W13)</f>
        <v>0</v>
      </c>
      <c r="AJ13" s="74">
        <f>IF(K13=1,"0")+IF(L14=4,$W13)+IF(K13=2,-$W13)</f>
        <v>0</v>
      </c>
      <c r="AK13" s="76">
        <v>0</v>
      </c>
      <c r="AL13" s="74">
        <f>IF(O13=1,"0")+IF(P14=4,$W13)+IF(O13=2,-$W13)</f>
        <v>0</v>
      </c>
      <c r="AM13" s="74">
        <f>IF(Q13=1,"0")+IF(R14=4,$W13)+IF(Q13=2,-$W13)</f>
        <v>0</v>
      </c>
      <c r="AN13" s="74">
        <f>IF(S13=1,"0")+IF(T14=4,$W13)+IF(S13=2,-$W13)</f>
        <v>0</v>
      </c>
      <c r="AO13" s="74">
        <f>IF(U13=1,"0")+IF(V14=4,$W13)+IF(U13=2,-$W13)</f>
        <v>0</v>
      </c>
    </row>
    <row r="14" spans="2:41" ht="12.75" customHeight="1">
      <c r="B14" s="115"/>
      <c r="C14" s="91"/>
      <c r="D14" s="117"/>
      <c r="E14" s="111"/>
      <c r="F14" s="111"/>
      <c r="G14" s="65"/>
      <c r="H14" s="66"/>
      <c r="I14" s="65"/>
      <c r="J14" s="66"/>
      <c r="K14" s="65"/>
      <c r="L14" s="66"/>
      <c r="M14" s="37"/>
      <c r="N14" s="38"/>
      <c r="O14" s="65"/>
      <c r="P14" s="66"/>
      <c r="Q14" s="65"/>
      <c r="R14" s="66"/>
      <c r="S14" s="65"/>
      <c r="T14" s="66"/>
      <c r="U14" s="65"/>
      <c r="V14" s="66"/>
      <c r="W14" s="133"/>
      <c r="X14" s="121"/>
      <c r="Y14" s="109"/>
      <c r="Z14" s="57"/>
      <c r="AA14" s="68"/>
      <c r="AH14" s="81"/>
      <c r="AI14" s="78"/>
      <c r="AJ14" s="78"/>
      <c r="AK14" s="77"/>
      <c r="AL14" s="78"/>
      <c r="AM14" s="78"/>
      <c r="AN14" s="78"/>
      <c r="AO14" s="75"/>
    </row>
    <row r="15" spans="2:41" ht="15.75" customHeight="1">
      <c r="B15" s="114">
        <v>5</v>
      </c>
      <c r="C15" s="90" t="s">
        <v>88</v>
      </c>
      <c r="D15" s="116"/>
      <c r="E15" s="110"/>
      <c r="F15" s="110"/>
      <c r="G15" s="82">
        <f>IF(G16&gt;3,"2")+IF(G16=3,"1")+IF(G16&lt;3,"0")</f>
        <v>0</v>
      </c>
      <c r="H15" s="83"/>
      <c r="I15" s="112"/>
      <c r="J15" s="113"/>
      <c r="K15" s="82">
        <f>IF(K16&gt;3,"2")+IF(K16=3,"1")+IF(K16&lt;3,"0")</f>
        <v>0</v>
      </c>
      <c r="L15" s="83"/>
      <c r="M15" s="112"/>
      <c r="N15" s="113"/>
      <c r="O15" s="35"/>
      <c r="P15" s="36"/>
      <c r="Q15" s="82">
        <f>IF(Q16=4,"2")+IF(Q16=3,"1")+IF(Q16&lt;3,"0")</f>
        <v>2</v>
      </c>
      <c r="R15" s="83"/>
      <c r="S15" s="82">
        <f>IF(S16=4,"2")+IF(S16=3,"1")+IF(S16&lt;3,"0")</f>
        <v>2</v>
      </c>
      <c r="T15" s="83"/>
      <c r="U15" s="82">
        <f>IF(U16=4,"2")+IF(U16=3,"1")+IF(U16&lt;3,"0")</f>
        <v>2</v>
      </c>
      <c r="V15" s="83"/>
      <c r="W15" s="104">
        <f>SUM(G15:V15)</f>
        <v>6</v>
      </c>
      <c r="X15" s="106">
        <v>2</v>
      </c>
      <c r="Y15" s="108"/>
      <c r="Z15" s="57">
        <f>AL23</f>
        <v>0</v>
      </c>
      <c r="AA15" s="86"/>
      <c r="AH15" s="74">
        <f>IF(G15=1,"0")+IF(H16=4,$W15)+IF(G15=2,-$W15)</f>
        <v>6</v>
      </c>
      <c r="AI15" s="74">
        <f>IF(I15=1,"0")+IF(J16=4,$W15)+IF(I15=2,-$W15)</f>
        <v>0</v>
      </c>
      <c r="AJ15" s="74">
        <f>IF(K15=1,"0")+IF(L16=4,$W15)+IF(K15=2,-$W15)</f>
        <v>6</v>
      </c>
      <c r="AK15" s="74">
        <f>IF(M15=1,"0")+IF(N16=4,$W15)+IF(M15=2,-$W15)</f>
        <v>0</v>
      </c>
      <c r="AL15" s="76">
        <v>0</v>
      </c>
      <c r="AM15" s="74">
        <f>IF(Q15=1,"0")+IF(R16=4,$W15)+IF(Q15=2,-$W15)</f>
        <v>-6</v>
      </c>
      <c r="AN15" s="74">
        <f>IF(S15=1,"0")+IF(T16=4,$W15)+IF(S15=2,-$W15)</f>
        <v>-6</v>
      </c>
      <c r="AO15" s="74">
        <f>IF(U15=1,"0")+IF(V16=4,$W15)+IF(U15=2,-$W15)</f>
        <v>-6</v>
      </c>
    </row>
    <row r="16" spans="2:41" ht="12.75" customHeight="1">
      <c r="B16" s="115"/>
      <c r="C16" s="91"/>
      <c r="D16" s="117"/>
      <c r="E16" s="111"/>
      <c r="F16" s="111"/>
      <c r="G16" s="30">
        <v>0</v>
      </c>
      <c r="H16" s="29">
        <v>4</v>
      </c>
      <c r="I16" s="65"/>
      <c r="J16" s="66"/>
      <c r="K16" s="30">
        <v>1</v>
      </c>
      <c r="L16" s="29">
        <v>4</v>
      </c>
      <c r="M16" s="65"/>
      <c r="N16" s="66"/>
      <c r="O16" s="37"/>
      <c r="P16" s="38"/>
      <c r="Q16" s="30">
        <v>4</v>
      </c>
      <c r="R16" s="29">
        <v>0</v>
      </c>
      <c r="S16" s="30">
        <v>4</v>
      </c>
      <c r="T16" s="29">
        <v>0</v>
      </c>
      <c r="U16" s="30">
        <v>4</v>
      </c>
      <c r="V16" s="29">
        <v>1</v>
      </c>
      <c r="W16" s="105"/>
      <c r="X16" s="107"/>
      <c r="Y16" s="109"/>
      <c r="Z16" s="57">
        <f>(G16+I16+K16+M16+O16+Q16+S16+U16)/(H16+J16+L16+N16+P16+R16+T16+V16)</f>
        <v>1.4444444444444444</v>
      </c>
      <c r="AA16" s="68"/>
      <c r="AH16" s="81"/>
      <c r="AI16" s="78"/>
      <c r="AJ16" s="78"/>
      <c r="AK16" s="78"/>
      <c r="AL16" s="77"/>
      <c r="AM16" s="78"/>
      <c r="AN16" s="78"/>
      <c r="AO16" s="75"/>
    </row>
    <row r="17" spans="2:41" ht="15.75" customHeight="1">
      <c r="B17" s="114">
        <v>6</v>
      </c>
      <c r="C17" s="90" t="s">
        <v>89</v>
      </c>
      <c r="D17" s="116"/>
      <c r="E17" s="110"/>
      <c r="F17" s="110"/>
      <c r="G17" s="82">
        <f>IF(G18&gt;3,"2")+IF(G18=3,"1")+IF(G18&lt;3,"0")</f>
        <v>2</v>
      </c>
      <c r="H17" s="83"/>
      <c r="I17" s="112"/>
      <c r="J17" s="113"/>
      <c r="K17" s="82">
        <f>IF(K18&gt;3,"2")+IF(K18=3,"1")+IF(K18&lt;3,"0")</f>
        <v>2</v>
      </c>
      <c r="L17" s="83"/>
      <c r="M17" s="112"/>
      <c r="N17" s="113"/>
      <c r="O17" s="82">
        <f>IF(O18=4,"2")+IF(O18=3,"1")+IF(O18&lt;3,"0")</f>
        <v>0</v>
      </c>
      <c r="P17" s="83"/>
      <c r="Q17" s="35"/>
      <c r="R17" s="36"/>
      <c r="S17" s="82">
        <f>IF(S18=4,"2")+IF(S18=3,"1")+IF(S18&lt;3,"0")</f>
        <v>2</v>
      </c>
      <c r="T17" s="83"/>
      <c r="U17" s="82">
        <f>IF(U18=4,"2")+IF(U18=3,"1")+IF(U18&lt;3,"0")</f>
        <v>2</v>
      </c>
      <c r="V17" s="83"/>
      <c r="W17" s="104">
        <f>SUM(G17:V17)</f>
        <v>8</v>
      </c>
      <c r="X17" s="122">
        <v>1</v>
      </c>
      <c r="Y17" s="108"/>
      <c r="Z17" s="57">
        <f>AM23</f>
        <v>10</v>
      </c>
      <c r="AA17" s="86"/>
      <c r="AH17" s="74">
        <f>IF(G17=1,"0")+IF(H18=4,$W17)+IF(G17=2,-$W17)</f>
        <v>-8</v>
      </c>
      <c r="AI17" s="74">
        <f>IF(I17=1,"0")+IF(J18=4,$W17)+IF(I17=2,-$W17)</f>
        <v>0</v>
      </c>
      <c r="AJ17" s="74">
        <f>IF(K17=1,"0")+IF(L18=4,$W17)+IF(K17=2,-$W17)</f>
        <v>-8</v>
      </c>
      <c r="AK17" s="74">
        <f>IF(M17=1,"0")+IF(N18=4,$W17)+IF(M17=2,-$W17)</f>
        <v>0</v>
      </c>
      <c r="AL17" s="74">
        <f>IF(O17=1,"0")+IF(P18=4,$W17)+IF(O17=2,-$W17)</f>
        <v>8</v>
      </c>
      <c r="AM17" s="76">
        <v>0</v>
      </c>
      <c r="AN17" s="74">
        <f>IF(S17=1,"0")+IF(T18=4,$W17)+IF(S17=2,-$W17)</f>
        <v>-8</v>
      </c>
      <c r="AO17" s="74">
        <f>IF(U17=1,"0")+IF(V18=4,$W17)+IF(U17=2,-$W17)</f>
        <v>-8</v>
      </c>
    </row>
    <row r="18" spans="2:41" ht="12.75" customHeight="1">
      <c r="B18" s="115"/>
      <c r="C18" s="91"/>
      <c r="D18" s="117"/>
      <c r="E18" s="111"/>
      <c r="F18" s="111"/>
      <c r="G18" s="30">
        <v>4</v>
      </c>
      <c r="H18" s="29">
        <v>2</v>
      </c>
      <c r="I18" s="65"/>
      <c r="J18" s="66"/>
      <c r="K18" s="30">
        <v>4</v>
      </c>
      <c r="L18" s="29">
        <v>1</v>
      </c>
      <c r="M18" s="65"/>
      <c r="N18" s="66"/>
      <c r="O18" s="30">
        <v>0</v>
      </c>
      <c r="P18" s="29">
        <v>4</v>
      </c>
      <c r="Q18" s="37"/>
      <c r="R18" s="38"/>
      <c r="S18" s="30">
        <v>4</v>
      </c>
      <c r="T18" s="29">
        <v>3</v>
      </c>
      <c r="U18" s="30">
        <v>4</v>
      </c>
      <c r="V18" s="29">
        <v>1</v>
      </c>
      <c r="W18" s="105"/>
      <c r="X18" s="123"/>
      <c r="Y18" s="109"/>
      <c r="Z18" s="57">
        <f>(G18+I18+K18+M18+O18+Q18+S18+U18)/(H18+J18+L18+N18+P18+R18+T18+V18)</f>
        <v>1.4545454545454546</v>
      </c>
      <c r="AA18" s="68"/>
      <c r="AH18" s="81"/>
      <c r="AI18" s="78"/>
      <c r="AJ18" s="78"/>
      <c r="AK18" s="78"/>
      <c r="AL18" s="78"/>
      <c r="AM18" s="77"/>
      <c r="AN18" s="78"/>
      <c r="AO18" s="75"/>
    </row>
    <row r="19" spans="2:41" ht="15.75" customHeight="1">
      <c r="B19" s="114">
        <v>7</v>
      </c>
      <c r="C19" s="90" t="s">
        <v>96</v>
      </c>
      <c r="D19" s="116"/>
      <c r="E19" s="110"/>
      <c r="F19" s="110"/>
      <c r="G19" s="82">
        <f>IF(G20&gt;3,"2")+IF(G20=3,"1")+IF(G20&lt;3,"0")</f>
        <v>0</v>
      </c>
      <c r="H19" s="83"/>
      <c r="I19" s="112"/>
      <c r="J19" s="113"/>
      <c r="K19" s="82">
        <f>IF(K20&gt;3,"2")+IF(K20=3,"1")+IF(K20&lt;3,"0")</f>
        <v>2</v>
      </c>
      <c r="L19" s="83"/>
      <c r="M19" s="112"/>
      <c r="N19" s="113"/>
      <c r="O19" s="82">
        <f>IF(O20=4,"2")+IF(O20=3,"1")+IF(O20&lt;3,"0")</f>
        <v>0</v>
      </c>
      <c r="P19" s="83"/>
      <c r="Q19" s="82">
        <v>0</v>
      </c>
      <c r="R19" s="83"/>
      <c r="S19" s="35"/>
      <c r="T19" s="36"/>
      <c r="U19" s="82">
        <f>IF(U20=4,"2")+IF(U20=3,"1")+IF(U20&lt;3,"0")</f>
        <v>2</v>
      </c>
      <c r="V19" s="83"/>
      <c r="W19" s="104">
        <f>SUM(G19:V19)</f>
        <v>4</v>
      </c>
      <c r="X19" s="120">
        <v>5</v>
      </c>
      <c r="Y19" s="108"/>
      <c r="Z19" s="57">
        <f>AN23</f>
        <v>-14</v>
      </c>
      <c r="AA19" s="86"/>
      <c r="AH19" s="74">
        <f>IF(G19=1,"0")+IF(H20=4,$W19)+IF(G19=2,-$W19)</f>
        <v>4</v>
      </c>
      <c r="AI19" s="74">
        <f>IF(I19=1,"0")+IF(J20=4,$W19)+IF(I19=2,-$W19)</f>
        <v>0</v>
      </c>
      <c r="AJ19" s="74">
        <f>IF(K19=1,"0")+IF(L20=4,$W19)+IF(K19=2,-$W19)</f>
        <v>-4</v>
      </c>
      <c r="AK19" s="74">
        <f>IF(M19=1,"0")+IF(N20=4,$W19)+IF(M19=2,-$W19)</f>
        <v>0</v>
      </c>
      <c r="AL19" s="74">
        <f>IF(O19=1,"0")+IF(P20=4,$W19)+IF(O19=2,-$W19)</f>
        <v>4</v>
      </c>
      <c r="AM19" s="74">
        <f>IF(Q19=1,"0")+IF(R20=4,$W19)+IF(Q19=2,-$W19)</f>
        <v>4</v>
      </c>
      <c r="AN19" s="76">
        <v>0</v>
      </c>
      <c r="AO19" s="74">
        <f>IF(U19=1,"0")+IF(V20=4,$W19)+IF(U19=2,-$W19)</f>
        <v>-4</v>
      </c>
    </row>
    <row r="20" spans="2:41" ht="12.75" customHeight="1">
      <c r="B20" s="115"/>
      <c r="C20" s="91"/>
      <c r="D20" s="117"/>
      <c r="E20" s="111"/>
      <c r="F20" s="111"/>
      <c r="G20" s="30">
        <v>2</v>
      </c>
      <c r="H20" s="29">
        <v>4</v>
      </c>
      <c r="I20" s="65"/>
      <c r="J20" s="66"/>
      <c r="K20" s="30">
        <v>4</v>
      </c>
      <c r="L20" s="29">
        <v>3</v>
      </c>
      <c r="M20" s="65"/>
      <c r="N20" s="66"/>
      <c r="O20" s="30">
        <v>0</v>
      </c>
      <c r="P20" s="29">
        <v>4</v>
      </c>
      <c r="Q20" s="30">
        <v>3</v>
      </c>
      <c r="R20" s="29">
        <v>4</v>
      </c>
      <c r="S20" s="37"/>
      <c r="T20" s="38"/>
      <c r="U20" s="30">
        <v>4</v>
      </c>
      <c r="V20" s="29">
        <v>1</v>
      </c>
      <c r="W20" s="105"/>
      <c r="X20" s="121"/>
      <c r="Y20" s="109"/>
      <c r="Z20" s="57">
        <f>(G20+I20+K20+M20+O20+Q20+S20+U20)/(H20+J20+L20+N20+P20+R20+T20+V20)</f>
        <v>0.8125</v>
      </c>
      <c r="AA20" s="68"/>
      <c r="AH20" s="81"/>
      <c r="AI20" s="78"/>
      <c r="AJ20" s="78"/>
      <c r="AK20" s="78"/>
      <c r="AL20" s="78"/>
      <c r="AM20" s="78"/>
      <c r="AN20" s="77"/>
      <c r="AO20" s="75"/>
    </row>
    <row r="21" spans="2:41" ht="15.75" customHeight="1">
      <c r="B21" s="114">
        <v>8</v>
      </c>
      <c r="C21" s="90" t="s">
        <v>97</v>
      </c>
      <c r="D21" s="116"/>
      <c r="E21" s="110"/>
      <c r="F21" s="110"/>
      <c r="G21" s="82">
        <f>IF(G22&gt;3,"2")+IF(G22=3,"1")+IF(G22&lt;3,"0")</f>
        <v>0</v>
      </c>
      <c r="H21" s="83"/>
      <c r="I21" s="112"/>
      <c r="J21" s="113"/>
      <c r="K21" s="82">
        <f>IF(K22&gt;3,"2")+IF(K22=3,"1")+IF(K22&lt;3,"0")</f>
        <v>0</v>
      </c>
      <c r="L21" s="83"/>
      <c r="M21" s="112"/>
      <c r="N21" s="113"/>
      <c r="O21" s="82">
        <f>IF(O22=4,"2")+IF(O22=3,"1")+IF(O22&lt;3,"0")</f>
        <v>0</v>
      </c>
      <c r="P21" s="83"/>
      <c r="Q21" s="82">
        <f>IF(Q22=4,"2")+IF(Q22=3,"1")+IF(Q22&lt;3,"0")</f>
        <v>0</v>
      </c>
      <c r="R21" s="83"/>
      <c r="S21" s="82">
        <f>IF(S22=4,"2")+IF(S22=3,"1")+IF(S22&lt;3,"0")</f>
        <v>0</v>
      </c>
      <c r="T21" s="83"/>
      <c r="U21" s="35"/>
      <c r="V21" s="36"/>
      <c r="W21" s="104">
        <f>SUM(G21:V21)</f>
        <v>0</v>
      </c>
      <c r="X21" s="120">
        <v>6</v>
      </c>
      <c r="Y21" s="108"/>
      <c r="Z21" s="57">
        <f>AO23</f>
        <v>-30</v>
      </c>
      <c r="AA21" s="86"/>
      <c r="AH21" s="74">
        <f>IF(G21=1,"0")+IF(H22=4,$W21)+IF(G21=2,-$W21)</f>
        <v>0</v>
      </c>
      <c r="AI21" s="74">
        <f>IF(I21=1,"0")+IF(J22=4,$W21)+IF(I21=2,-$W21)</f>
        <v>0</v>
      </c>
      <c r="AJ21" s="74">
        <f>IF(K21=1,"0")+IF(L22=4,$W21)+IF(K21=2,-$W21)</f>
        <v>0</v>
      </c>
      <c r="AK21" s="74">
        <f>IF(M21=1,"0")+IF(N22=4,$W21)+IF(M21=2,-$W21)</f>
        <v>0</v>
      </c>
      <c r="AL21" s="74">
        <f>IF(O21=1,"0")+IF(P22=4,$W21)+IF(O21=2,-$W21)</f>
        <v>0</v>
      </c>
      <c r="AM21" s="74">
        <f>IF(Q21=1,"0")+IF(R22=4,$W21)+IF(Q21=2,-$W21)</f>
        <v>0</v>
      </c>
      <c r="AN21" s="74">
        <f>IF(S21=1,"0")+IF(T22=4,$W21)+IF(S21=2,-$W21)</f>
        <v>0</v>
      </c>
      <c r="AO21" s="76">
        <v>0</v>
      </c>
    </row>
    <row r="22" spans="2:41" ht="12.75" customHeight="1">
      <c r="B22" s="115"/>
      <c r="C22" s="91"/>
      <c r="D22" s="117"/>
      <c r="E22" s="111"/>
      <c r="F22" s="111"/>
      <c r="G22" s="30">
        <v>1</v>
      </c>
      <c r="H22" s="29">
        <v>4</v>
      </c>
      <c r="I22" s="65"/>
      <c r="J22" s="66"/>
      <c r="K22" s="30">
        <v>0</v>
      </c>
      <c r="L22" s="29">
        <v>4</v>
      </c>
      <c r="M22" s="65"/>
      <c r="N22" s="66"/>
      <c r="O22" s="30">
        <v>1</v>
      </c>
      <c r="P22" s="29">
        <v>4</v>
      </c>
      <c r="Q22" s="30">
        <v>1</v>
      </c>
      <c r="R22" s="29">
        <v>4</v>
      </c>
      <c r="S22" s="30">
        <v>1</v>
      </c>
      <c r="T22" s="29">
        <v>4</v>
      </c>
      <c r="U22" s="37"/>
      <c r="V22" s="38"/>
      <c r="W22" s="105"/>
      <c r="X22" s="121"/>
      <c r="Y22" s="109"/>
      <c r="Z22" s="57">
        <f>(G22+I22+K22+M22+O22+Q22+S22+U22)/(H22+J22+L22+N22+P22+R22+T22+V22)</f>
        <v>0.2</v>
      </c>
      <c r="AA22" s="68"/>
      <c r="AH22" s="81"/>
      <c r="AI22" s="78"/>
      <c r="AJ22" s="78"/>
      <c r="AK22" s="78"/>
      <c r="AL22" s="78"/>
      <c r="AM22" s="78"/>
      <c r="AN22" s="78"/>
      <c r="AO22" s="77"/>
    </row>
    <row r="23" spans="34:41" ht="12.75">
      <c r="AH23">
        <f>SUM(AH7:AH22)</f>
        <v>-4</v>
      </c>
      <c r="AI23">
        <f aca="true" t="shared" si="0" ref="AI23:AO23">SUM(AI7:AI22)</f>
        <v>0</v>
      </c>
      <c r="AJ23">
        <f t="shared" si="0"/>
        <v>0</v>
      </c>
      <c r="AK23">
        <f t="shared" si="0"/>
        <v>0</v>
      </c>
      <c r="AL23">
        <f t="shared" si="0"/>
        <v>0</v>
      </c>
      <c r="AM23">
        <f t="shared" si="0"/>
        <v>10</v>
      </c>
      <c r="AN23">
        <f t="shared" si="0"/>
        <v>-14</v>
      </c>
      <c r="AO23">
        <f t="shared" si="0"/>
        <v>-30</v>
      </c>
    </row>
  </sheetData>
  <mergeCells count="204">
    <mergeCell ref="B1:Z1"/>
    <mergeCell ref="C2:Z2"/>
    <mergeCell ref="C3:Z3"/>
    <mergeCell ref="C5:J5"/>
    <mergeCell ref="G6:H6"/>
    <mergeCell ref="I6:J6"/>
    <mergeCell ref="K6:L6"/>
    <mergeCell ref="M6:N6"/>
    <mergeCell ref="O6:P6"/>
    <mergeCell ref="Q6:R6"/>
    <mergeCell ref="S6:T6"/>
    <mergeCell ref="U6:V6"/>
    <mergeCell ref="B7:B8"/>
    <mergeCell ref="C7:C8"/>
    <mergeCell ref="D7:D8"/>
    <mergeCell ref="E7:E8"/>
    <mergeCell ref="F7:F8"/>
    <mergeCell ref="I7:J7"/>
    <mergeCell ref="K7:L7"/>
    <mergeCell ref="M7:N7"/>
    <mergeCell ref="O7:P7"/>
    <mergeCell ref="Q7:R7"/>
    <mergeCell ref="S7:T7"/>
    <mergeCell ref="U7:V7"/>
    <mergeCell ref="W7:W8"/>
    <mergeCell ref="X7:X8"/>
    <mergeCell ref="Y7:Y8"/>
    <mergeCell ref="AA7:AA8"/>
    <mergeCell ref="AH7:AH8"/>
    <mergeCell ref="AI7:AI8"/>
    <mergeCell ref="AJ7:AJ8"/>
    <mergeCell ref="AK7:AK8"/>
    <mergeCell ref="AL7:AL8"/>
    <mergeCell ref="AM7:AM8"/>
    <mergeCell ref="AN7:AN8"/>
    <mergeCell ref="AO7:AO8"/>
    <mergeCell ref="B9:B10"/>
    <mergeCell ref="C9:C10"/>
    <mergeCell ref="D9:D10"/>
    <mergeCell ref="E9:E10"/>
    <mergeCell ref="F9:F10"/>
    <mergeCell ref="G9:H9"/>
    <mergeCell ref="K9:L9"/>
    <mergeCell ref="M9:N9"/>
    <mergeCell ref="O9:P9"/>
    <mergeCell ref="Q9:R9"/>
    <mergeCell ref="S9:T9"/>
    <mergeCell ref="U9:V9"/>
    <mergeCell ref="W9:W10"/>
    <mergeCell ref="X9:X10"/>
    <mergeCell ref="Y9:Y10"/>
    <mergeCell ref="AA9:AA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B11:B12"/>
    <mergeCell ref="C11:C12"/>
    <mergeCell ref="D11:D12"/>
    <mergeCell ref="E11:E12"/>
    <mergeCell ref="F11:F12"/>
    <mergeCell ref="G11:H11"/>
    <mergeCell ref="I11:J11"/>
    <mergeCell ref="M11:N11"/>
    <mergeCell ref="O11:P11"/>
    <mergeCell ref="Q11:R11"/>
    <mergeCell ref="S11:T11"/>
    <mergeCell ref="U11:V11"/>
    <mergeCell ref="W11:W12"/>
    <mergeCell ref="X11:X12"/>
    <mergeCell ref="Y11:Y12"/>
    <mergeCell ref="AA11:AA12"/>
    <mergeCell ref="AH11:AH12"/>
    <mergeCell ref="AI11:AI12"/>
    <mergeCell ref="AJ11:AJ12"/>
    <mergeCell ref="AK11:AK12"/>
    <mergeCell ref="AL11:AL12"/>
    <mergeCell ref="AM11:AM12"/>
    <mergeCell ref="AN11:AN12"/>
    <mergeCell ref="AO11:AO12"/>
    <mergeCell ref="B13:B14"/>
    <mergeCell ref="C13:C14"/>
    <mergeCell ref="D13:D14"/>
    <mergeCell ref="E13:E14"/>
    <mergeCell ref="F13:F14"/>
    <mergeCell ref="G13:H13"/>
    <mergeCell ref="I13:J13"/>
    <mergeCell ref="K13:L13"/>
    <mergeCell ref="O13:P13"/>
    <mergeCell ref="Q13:R13"/>
    <mergeCell ref="S13:T13"/>
    <mergeCell ref="U13:V13"/>
    <mergeCell ref="W13:W14"/>
    <mergeCell ref="X13:X14"/>
    <mergeCell ref="Y13:Y14"/>
    <mergeCell ref="AA13:AA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B15:B16"/>
    <mergeCell ref="C15:C16"/>
    <mergeCell ref="D15:D16"/>
    <mergeCell ref="E15:E16"/>
    <mergeCell ref="F15:F16"/>
    <mergeCell ref="G15:H15"/>
    <mergeCell ref="I15:J15"/>
    <mergeCell ref="K15:L15"/>
    <mergeCell ref="M15:N15"/>
    <mergeCell ref="Q15:R15"/>
    <mergeCell ref="S15:T15"/>
    <mergeCell ref="U15:V15"/>
    <mergeCell ref="W15:W16"/>
    <mergeCell ref="X15:X16"/>
    <mergeCell ref="Y15:Y16"/>
    <mergeCell ref="AA15:AA16"/>
    <mergeCell ref="AH15:AH16"/>
    <mergeCell ref="AI15:AI16"/>
    <mergeCell ref="AJ15:AJ16"/>
    <mergeCell ref="AK15:AK16"/>
    <mergeCell ref="AL15:AL16"/>
    <mergeCell ref="AM15:AM16"/>
    <mergeCell ref="AN15:AN16"/>
    <mergeCell ref="AO15:AO16"/>
    <mergeCell ref="B17:B18"/>
    <mergeCell ref="C17:C18"/>
    <mergeCell ref="D17:D18"/>
    <mergeCell ref="E17:E18"/>
    <mergeCell ref="F17:F18"/>
    <mergeCell ref="G17:H17"/>
    <mergeCell ref="I17:J17"/>
    <mergeCell ref="K17:L17"/>
    <mergeCell ref="M17:N17"/>
    <mergeCell ref="O17:P17"/>
    <mergeCell ref="S17:T17"/>
    <mergeCell ref="U17:V17"/>
    <mergeCell ref="W17:W18"/>
    <mergeCell ref="X17:X18"/>
    <mergeCell ref="Y17:Y18"/>
    <mergeCell ref="AA17:AA18"/>
    <mergeCell ref="AH17:AH18"/>
    <mergeCell ref="AI17:AI18"/>
    <mergeCell ref="AJ17:AJ18"/>
    <mergeCell ref="AK17:AK18"/>
    <mergeCell ref="AL17:AL18"/>
    <mergeCell ref="AM17:AM18"/>
    <mergeCell ref="AN17:AN18"/>
    <mergeCell ref="AO17:AO18"/>
    <mergeCell ref="B19:B20"/>
    <mergeCell ref="C19:C20"/>
    <mergeCell ref="D19:D20"/>
    <mergeCell ref="E19:E20"/>
    <mergeCell ref="F19:F20"/>
    <mergeCell ref="G19:H19"/>
    <mergeCell ref="I19:J19"/>
    <mergeCell ref="K19:L19"/>
    <mergeCell ref="M19:N19"/>
    <mergeCell ref="O19:P19"/>
    <mergeCell ref="Q19:R19"/>
    <mergeCell ref="U19:V19"/>
    <mergeCell ref="W19:W20"/>
    <mergeCell ref="X19:X20"/>
    <mergeCell ref="Y19:Y20"/>
    <mergeCell ref="AA19:AA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B21:B22"/>
    <mergeCell ref="C21:C22"/>
    <mergeCell ref="D21:D22"/>
    <mergeCell ref="E21:E22"/>
    <mergeCell ref="F21:F22"/>
    <mergeCell ref="G21:H21"/>
    <mergeCell ref="I21:J21"/>
    <mergeCell ref="K21:L21"/>
    <mergeCell ref="M21:N21"/>
    <mergeCell ref="O21:P21"/>
    <mergeCell ref="Q21:R21"/>
    <mergeCell ref="S21:T21"/>
    <mergeCell ref="W21:W22"/>
    <mergeCell ref="X21:X22"/>
    <mergeCell ref="Y21:Y22"/>
    <mergeCell ref="AA21:AA22"/>
    <mergeCell ref="AH21:AH22"/>
    <mergeCell ref="AI21:AI22"/>
    <mergeCell ref="AJ21:AJ22"/>
    <mergeCell ref="AK21:AK22"/>
    <mergeCell ref="AL21:AL22"/>
    <mergeCell ref="AM21:AM22"/>
    <mergeCell ref="AN21:AN22"/>
    <mergeCell ref="AO21:AO22"/>
  </mergeCells>
  <conditionalFormatting sqref="K7 M7:V7 O13:V13 K13 G15:N15 G9 G11 G13 I7 I11 I13 M11:V11 K9 M9:V9 G17:O17 U17 S17 U15 S15 Q15 G21:Q21 S21:T21 G19:Q19 U19">
    <cfRule type="cellIs" priority="1" dxfId="0" operator="equal" stopIfTrue="1">
      <formula>2</formula>
    </cfRule>
    <cfRule type="cellIs" priority="2" dxfId="1" operator="equal" stopIfTrue="1">
      <formula>1</formula>
    </cfRule>
    <cfRule type="expression" priority="3" dxfId="2" stopIfTrue="1">
      <formula>G8+H8&lt;3</formula>
    </cfRule>
  </conditionalFormatting>
  <conditionalFormatting sqref="O8">
    <cfRule type="cellIs" priority="4" dxfId="3" operator="notEqual" stopIfTrue="1">
      <formula>H16</formula>
    </cfRule>
    <cfRule type="expression" priority="5" dxfId="4" stopIfTrue="1">
      <formula>$G$8=5</formula>
    </cfRule>
  </conditionalFormatting>
  <conditionalFormatting sqref="P8">
    <cfRule type="cellIs" priority="6" dxfId="3" operator="notEqual" stopIfTrue="1">
      <formula>G16</formula>
    </cfRule>
    <cfRule type="expression" priority="7" dxfId="4" stopIfTrue="1">
      <formula>$G$8=5</formula>
    </cfRule>
  </conditionalFormatting>
  <conditionalFormatting sqref="G16">
    <cfRule type="cellIs" priority="8" dxfId="3" operator="notEqual" stopIfTrue="1">
      <formula>P8</formula>
    </cfRule>
    <cfRule type="expression" priority="9" dxfId="4" stopIfTrue="1">
      <formula>$G$8=5</formula>
    </cfRule>
  </conditionalFormatting>
  <conditionalFormatting sqref="H16">
    <cfRule type="cellIs" priority="10" dxfId="3" operator="notEqual" stopIfTrue="1">
      <formula>O8</formula>
    </cfRule>
    <cfRule type="expression" priority="11" dxfId="4" stopIfTrue="1">
      <formula>$G$8=5</formula>
    </cfRule>
  </conditionalFormatting>
  <conditionalFormatting sqref="Q8">
    <cfRule type="cellIs" priority="12" dxfId="3" operator="notEqual" stopIfTrue="1">
      <formula>H18</formula>
    </cfRule>
    <cfRule type="expression" priority="13" dxfId="4" stopIfTrue="1">
      <formula>$G$8=6</formula>
    </cfRule>
  </conditionalFormatting>
  <conditionalFormatting sqref="R8">
    <cfRule type="cellIs" priority="14" dxfId="3" operator="notEqual" stopIfTrue="1">
      <formula>G18</formula>
    </cfRule>
    <cfRule type="expression" priority="15" dxfId="4" stopIfTrue="1">
      <formula>$G$8=6</formula>
    </cfRule>
  </conditionalFormatting>
  <conditionalFormatting sqref="O10">
    <cfRule type="cellIs" priority="16" dxfId="3" operator="notEqual" stopIfTrue="1">
      <formula>J16</formula>
    </cfRule>
    <cfRule type="expression" priority="17" dxfId="4" stopIfTrue="1">
      <formula>$G$8=6</formula>
    </cfRule>
  </conditionalFormatting>
  <conditionalFormatting sqref="P10">
    <cfRule type="cellIs" priority="18" dxfId="3" operator="notEqual" stopIfTrue="1">
      <formula>I16</formula>
    </cfRule>
    <cfRule type="expression" priority="19" dxfId="4" stopIfTrue="1">
      <formula>$G$8=6</formula>
    </cfRule>
  </conditionalFormatting>
  <conditionalFormatting sqref="I16">
    <cfRule type="cellIs" priority="20" dxfId="3" operator="notEqual" stopIfTrue="1">
      <formula>P10</formula>
    </cfRule>
    <cfRule type="expression" priority="21" dxfId="4" stopIfTrue="1">
      <formula>$G$8=6</formula>
    </cfRule>
  </conditionalFormatting>
  <conditionalFormatting sqref="J16">
    <cfRule type="cellIs" priority="22" dxfId="3" operator="notEqual" stopIfTrue="1">
      <formula>O10</formula>
    </cfRule>
    <cfRule type="expression" priority="23" dxfId="4" stopIfTrue="1">
      <formula>$G$8=6</formula>
    </cfRule>
  </conditionalFormatting>
  <conditionalFormatting sqref="S8">
    <cfRule type="cellIs" priority="24" dxfId="3" operator="notEqual" stopIfTrue="1">
      <formula>H20</formula>
    </cfRule>
    <cfRule type="expression" priority="25" dxfId="4" stopIfTrue="1">
      <formula>$G$8=7</formula>
    </cfRule>
  </conditionalFormatting>
  <conditionalFormatting sqref="T8">
    <cfRule type="cellIs" priority="26" dxfId="3" operator="notEqual" stopIfTrue="1">
      <formula>G20</formula>
    </cfRule>
    <cfRule type="expression" priority="27" dxfId="4" stopIfTrue="1">
      <formula>$G$8=7</formula>
    </cfRule>
  </conditionalFormatting>
  <conditionalFormatting sqref="G20">
    <cfRule type="cellIs" priority="28" dxfId="3" operator="notEqual" stopIfTrue="1">
      <formula>T8</formula>
    </cfRule>
    <cfRule type="expression" priority="29" dxfId="4" stopIfTrue="1">
      <formula>$G$8=7</formula>
    </cfRule>
  </conditionalFormatting>
  <conditionalFormatting sqref="H20">
    <cfRule type="cellIs" priority="30" dxfId="3" operator="notEqual" stopIfTrue="1">
      <formula>S8</formula>
    </cfRule>
    <cfRule type="expression" priority="31" dxfId="4" stopIfTrue="1">
      <formula>$G$8=7</formula>
    </cfRule>
  </conditionalFormatting>
  <conditionalFormatting sqref="O12">
    <cfRule type="cellIs" priority="32" dxfId="3" operator="notEqual" stopIfTrue="1">
      <formula>L16</formula>
    </cfRule>
    <cfRule type="expression" priority="33" dxfId="4" stopIfTrue="1">
      <formula>$G$8=7</formula>
    </cfRule>
  </conditionalFormatting>
  <conditionalFormatting sqref="P12">
    <cfRule type="cellIs" priority="34" dxfId="3" operator="notEqual" stopIfTrue="1">
      <formula>K16</formula>
    </cfRule>
    <cfRule type="expression" priority="35" dxfId="4" stopIfTrue="1">
      <formula>$G$8=7</formula>
    </cfRule>
  </conditionalFormatting>
  <conditionalFormatting sqref="K16">
    <cfRule type="cellIs" priority="36" dxfId="3" operator="notEqual" stopIfTrue="1">
      <formula>P12</formula>
    </cfRule>
    <cfRule type="expression" priority="37" dxfId="4" stopIfTrue="1">
      <formula>$G$8=7</formula>
    </cfRule>
  </conditionalFormatting>
  <conditionalFormatting sqref="L16">
    <cfRule type="cellIs" priority="38" dxfId="3" operator="notEqual" stopIfTrue="1">
      <formula>O12</formula>
    </cfRule>
    <cfRule type="expression" priority="39" dxfId="4" stopIfTrue="1">
      <formula>$G$8=7</formula>
    </cfRule>
  </conditionalFormatting>
  <conditionalFormatting sqref="I18 M22">
    <cfRule type="cellIs" priority="40" dxfId="3" operator="notEqual" stopIfTrue="1">
      <formula>R10</formula>
    </cfRule>
    <cfRule type="expression" priority="41" dxfId="4" stopIfTrue="1">
      <formula>$G$8=7</formula>
    </cfRule>
  </conditionalFormatting>
  <conditionalFormatting sqref="J18 N22">
    <cfRule type="cellIs" priority="42" dxfId="3" operator="notEqual" stopIfTrue="1">
      <formula>Q10</formula>
    </cfRule>
    <cfRule type="expression" priority="43" dxfId="4" stopIfTrue="1">
      <formula>$G$8=7</formula>
    </cfRule>
  </conditionalFormatting>
  <conditionalFormatting sqref="Q10 U14">
    <cfRule type="cellIs" priority="44" dxfId="3" operator="notEqual" stopIfTrue="1">
      <formula>J18</formula>
    </cfRule>
    <cfRule type="expression" priority="45" dxfId="4" stopIfTrue="1">
      <formula>$G$8=7</formula>
    </cfRule>
  </conditionalFormatting>
  <conditionalFormatting sqref="R10 V14">
    <cfRule type="cellIs" priority="46" dxfId="3" operator="notEqual" stopIfTrue="1">
      <formula>I18</formula>
    </cfRule>
    <cfRule type="expression" priority="47" dxfId="4" stopIfTrue="1">
      <formula>$G$8=7</formula>
    </cfRule>
  </conditionalFormatting>
  <conditionalFormatting sqref="L13 H9 H11 H13 J7 J11 J13 L9 L7 R21 R19 V19">
    <cfRule type="cellIs" priority="48" dxfId="0" operator="equal" stopIfTrue="1">
      <formula>2</formula>
    </cfRule>
    <cfRule type="cellIs" priority="49" dxfId="1" operator="equal" stopIfTrue="1">
      <formula>1</formula>
    </cfRule>
    <cfRule type="expression" priority="50" dxfId="2" stopIfTrue="1">
      <formula>H8+#REF!&lt;3</formula>
    </cfRule>
  </conditionalFormatting>
  <conditionalFormatting sqref="H18">
    <cfRule type="cellIs" priority="51" dxfId="3" operator="notEqual" stopIfTrue="1">
      <formula>Q8</formula>
    </cfRule>
    <cfRule type="expression" priority="52" dxfId="4" stopIfTrue="1">
      <formula>$G$8=6</formula>
    </cfRule>
  </conditionalFormatting>
  <conditionalFormatting sqref="G18">
    <cfRule type="cellIs" priority="53" dxfId="3" operator="notEqual" stopIfTrue="1">
      <formula>R8</formula>
    </cfRule>
    <cfRule type="expression" priority="54" dxfId="4" stopIfTrue="1">
      <formula>$G$8=6</formula>
    </cfRule>
  </conditionalFormatting>
  <conditionalFormatting sqref="U8">
    <cfRule type="cellIs" priority="55" dxfId="3" operator="notEqual" stopIfTrue="1">
      <formula>H22</formula>
    </cfRule>
    <cfRule type="expression" priority="56" dxfId="4" stopIfTrue="1">
      <formula>$G$8=1</formula>
    </cfRule>
  </conditionalFormatting>
  <conditionalFormatting sqref="V8">
    <cfRule type="cellIs" priority="57" dxfId="3" operator="notEqual" stopIfTrue="1">
      <formula>G22</formula>
    </cfRule>
    <cfRule type="expression" priority="58" dxfId="4" stopIfTrue="1">
      <formula>$G$8=1</formula>
    </cfRule>
  </conditionalFormatting>
  <conditionalFormatting sqref="G22">
    <cfRule type="cellIs" priority="59" dxfId="3" operator="notEqual" stopIfTrue="1">
      <formula>V8</formula>
    </cfRule>
    <cfRule type="expression" priority="60" dxfId="4" stopIfTrue="1">
      <formula>$G$8=1</formula>
    </cfRule>
  </conditionalFormatting>
  <conditionalFormatting sqref="H22">
    <cfRule type="cellIs" priority="61" dxfId="3" operator="notEqual" stopIfTrue="1">
      <formula>U8</formula>
    </cfRule>
    <cfRule type="expression" priority="62" dxfId="4" stopIfTrue="1">
      <formula>$G$8=1</formula>
    </cfRule>
  </conditionalFormatting>
  <conditionalFormatting sqref="I20">
    <cfRule type="cellIs" priority="63" dxfId="3" operator="notEqual" stopIfTrue="1">
      <formula>T10</formula>
    </cfRule>
    <cfRule type="expression" priority="64" dxfId="4" stopIfTrue="1">
      <formula>$G$8=1</formula>
    </cfRule>
  </conditionalFormatting>
  <conditionalFormatting sqref="J20">
    <cfRule type="cellIs" priority="65" dxfId="3" operator="notEqual" stopIfTrue="1">
      <formula>S10</formula>
    </cfRule>
    <cfRule type="expression" priority="66" dxfId="4" stopIfTrue="1">
      <formula>$G$8=1</formula>
    </cfRule>
  </conditionalFormatting>
  <conditionalFormatting sqref="K18">
    <cfRule type="cellIs" priority="67" dxfId="3" operator="notEqual" stopIfTrue="1">
      <formula>R12</formula>
    </cfRule>
    <cfRule type="expression" priority="68" dxfId="4" stopIfTrue="1">
      <formula>$G$8=1</formula>
    </cfRule>
  </conditionalFormatting>
  <conditionalFormatting sqref="L18">
    <cfRule type="cellIs" priority="69" dxfId="3" operator="notEqual" stopIfTrue="1">
      <formula>Q12</formula>
    </cfRule>
    <cfRule type="expression" priority="70" dxfId="4" stopIfTrue="1">
      <formula>$G$8=1</formula>
    </cfRule>
  </conditionalFormatting>
  <conditionalFormatting sqref="M16">
    <cfRule type="cellIs" priority="71" dxfId="3" operator="notEqual" stopIfTrue="1">
      <formula>P14</formula>
    </cfRule>
    <cfRule type="expression" priority="72" dxfId="4" stopIfTrue="1">
      <formula>$G$8=1</formula>
    </cfRule>
  </conditionalFormatting>
  <conditionalFormatting sqref="N16">
    <cfRule type="cellIs" priority="73" dxfId="3" operator="notEqual" stopIfTrue="1">
      <formula>O14</formula>
    </cfRule>
    <cfRule type="expression" priority="74" dxfId="4" stopIfTrue="1">
      <formula>$G$8=1</formula>
    </cfRule>
  </conditionalFormatting>
  <conditionalFormatting sqref="O14">
    <cfRule type="cellIs" priority="75" dxfId="3" operator="notEqual" stopIfTrue="1">
      <formula>N16</formula>
    </cfRule>
    <cfRule type="expression" priority="76" dxfId="4" stopIfTrue="1">
      <formula>$G$8=1</formula>
    </cfRule>
  </conditionalFormatting>
  <conditionalFormatting sqref="P14">
    <cfRule type="cellIs" priority="77" dxfId="3" operator="notEqual" stopIfTrue="1">
      <formula>M16</formula>
    </cfRule>
    <cfRule type="expression" priority="78" dxfId="4" stopIfTrue="1">
      <formula>$G$8=1</formula>
    </cfRule>
  </conditionalFormatting>
  <conditionalFormatting sqref="Q12">
    <cfRule type="cellIs" priority="79" dxfId="3" operator="notEqual" stopIfTrue="1">
      <formula>L18</formula>
    </cfRule>
    <cfRule type="expression" priority="80" dxfId="4" stopIfTrue="1">
      <formula>$G$8=1</formula>
    </cfRule>
  </conditionalFormatting>
  <conditionalFormatting sqref="R12">
    <cfRule type="cellIs" priority="81" dxfId="3" operator="notEqual" stopIfTrue="1">
      <formula>K18</formula>
    </cfRule>
    <cfRule type="expression" priority="82" dxfId="4" stopIfTrue="1">
      <formula>$G$8=1</formula>
    </cfRule>
  </conditionalFormatting>
  <conditionalFormatting sqref="S10">
    <cfRule type="cellIs" priority="83" dxfId="3" operator="notEqual" stopIfTrue="1">
      <formula>J20</formula>
    </cfRule>
    <cfRule type="expression" priority="84" dxfId="4" stopIfTrue="1">
      <formula>$G$8=1</formula>
    </cfRule>
  </conditionalFormatting>
  <conditionalFormatting sqref="T10">
    <cfRule type="cellIs" priority="85" dxfId="3" operator="notEqual" stopIfTrue="1">
      <formula>I20</formula>
    </cfRule>
    <cfRule type="expression" priority="86" dxfId="4" stopIfTrue="1">
      <formula>$G$8=1</formula>
    </cfRule>
  </conditionalFormatting>
  <conditionalFormatting sqref="Q14">
    <cfRule type="cellIs" priority="87" dxfId="3" operator="notEqual" stopIfTrue="1">
      <formula>N18</formula>
    </cfRule>
    <cfRule type="expression" priority="88" dxfId="4" stopIfTrue="1">
      <formula>$G$8=2</formula>
    </cfRule>
  </conditionalFormatting>
  <conditionalFormatting sqref="R14">
    <cfRule type="cellIs" priority="89" dxfId="3" operator="notEqual" stopIfTrue="1">
      <formula>M18</formula>
    </cfRule>
    <cfRule type="expression" priority="90" dxfId="4" stopIfTrue="1">
      <formula>$G$8=2</formula>
    </cfRule>
  </conditionalFormatting>
  <conditionalFormatting sqref="M18">
    <cfRule type="cellIs" priority="91" dxfId="3" operator="notEqual" stopIfTrue="1">
      <formula>R14</formula>
    </cfRule>
    <cfRule type="expression" priority="92" dxfId="4" stopIfTrue="1">
      <formula>$G$8=2</formula>
    </cfRule>
  </conditionalFormatting>
  <conditionalFormatting sqref="N18">
    <cfRule type="cellIs" priority="93" dxfId="3" operator="notEqual" stopIfTrue="1">
      <formula>Q14</formula>
    </cfRule>
    <cfRule type="expression" priority="94" dxfId="4" stopIfTrue="1">
      <formula>$G$8=2</formula>
    </cfRule>
  </conditionalFormatting>
  <conditionalFormatting sqref="S12">
    <cfRule type="cellIs" priority="95" dxfId="3" operator="notEqual" stopIfTrue="1">
      <formula>L20</formula>
    </cfRule>
    <cfRule type="expression" priority="96" dxfId="4" stopIfTrue="1">
      <formula>$G$8=2</formula>
    </cfRule>
  </conditionalFormatting>
  <conditionalFormatting sqref="T12">
    <cfRule type="cellIs" priority="97" dxfId="3" operator="notEqual" stopIfTrue="1">
      <formula>K20</formula>
    </cfRule>
    <cfRule type="expression" priority="98" dxfId="4" stopIfTrue="1">
      <formula>$G$8=2</formula>
    </cfRule>
  </conditionalFormatting>
  <conditionalFormatting sqref="K20">
    <cfRule type="cellIs" priority="99" dxfId="3" operator="notEqual" stopIfTrue="1">
      <formula>T12</formula>
    </cfRule>
    <cfRule type="expression" priority="100" dxfId="4" stopIfTrue="1">
      <formula>$G$8=2</formula>
    </cfRule>
  </conditionalFormatting>
  <conditionalFormatting sqref="L20">
    <cfRule type="cellIs" priority="101" dxfId="3" operator="notEqual" stopIfTrue="1">
      <formula>S12</formula>
    </cfRule>
    <cfRule type="expression" priority="102" dxfId="4" stopIfTrue="1">
      <formula>$G$8=2</formula>
    </cfRule>
  </conditionalFormatting>
  <conditionalFormatting sqref="U10">
    <cfRule type="cellIs" priority="103" dxfId="3" operator="notEqual" stopIfTrue="1">
      <formula>J22</formula>
    </cfRule>
    <cfRule type="expression" priority="104" dxfId="4" stopIfTrue="1">
      <formula>$G$8=3</formula>
    </cfRule>
  </conditionalFormatting>
  <conditionalFormatting sqref="V10">
    <cfRule type="cellIs" priority="105" dxfId="3" operator="notEqual" stopIfTrue="1">
      <formula>I22</formula>
    </cfRule>
    <cfRule type="expression" priority="106" dxfId="4" stopIfTrue="1">
      <formula>$G$8=3</formula>
    </cfRule>
  </conditionalFormatting>
  <conditionalFormatting sqref="I22">
    <cfRule type="cellIs" priority="107" dxfId="3" operator="notEqual" stopIfTrue="1">
      <formula>V10</formula>
    </cfRule>
    <cfRule type="expression" priority="108" dxfId="4" stopIfTrue="1">
      <formula>$G$8=3</formula>
    </cfRule>
  </conditionalFormatting>
  <conditionalFormatting sqref="J22">
    <cfRule type="cellIs" priority="109" dxfId="3" operator="notEqual" stopIfTrue="1">
      <formula>U10</formula>
    </cfRule>
    <cfRule type="expression" priority="110" dxfId="4" stopIfTrue="1">
      <formula>$G$8=3</formula>
    </cfRule>
  </conditionalFormatting>
  <conditionalFormatting sqref="S14">
    <cfRule type="cellIs" priority="111" dxfId="3" operator="notEqual" stopIfTrue="1">
      <formula>N20</formula>
    </cfRule>
    <cfRule type="expression" priority="112" dxfId="4" stopIfTrue="1">
      <formula>$G$8=3</formula>
    </cfRule>
  </conditionalFormatting>
  <conditionalFormatting sqref="T14">
    <cfRule type="cellIs" priority="113" dxfId="3" operator="notEqual" stopIfTrue="1">
      <formula>M20</formula>
    </cfRule>
    <cfRule type="expression" priority="114" dxfId="4" stopIfTrue="1">
      <formula>$G$8=3</formula>
    </cfRule>
  </conditionalFormatting>
  <conditionalFormatting sqref="M20">
    <cfRule type="cellIs" priority="115" dxfId="3" operator="notEqual" stopIfTrue="1">
      <formula>T14</formula>
    </cfRule>
    <cfRule type="expression" priority="116" dxfId="4" stopIfTrue="1">
      <formula>$G$8=3</formula>
    </cfRule>
  </conditionalFormatting>
  <conditionalFormatting sqref="N20">
    <cfRule type="cellIs" priority="117" dxfId="3" operator="notEqual" stopIfTrue="1">
      <formula>S14</formula>
    </cfRule>
    <cfRule type="expression" priority="118" dxfId="4" stopIfTrue="1">
      <formula>$G$8=3</formula>
    </cfRule>
  </conditionalFormatting>
  <conditionalFormatting sqref="L22">
    <cfRule type="cellIs" priority="119" dxfId="3" operator="notEqual" stopIfTrue="1">
      <formula>U12</formula>
    </cfRule>
    <cfRule type="expression" priority="120" dxfId="4" stopIfTrue="1">
      <formula>$G$8=5</formula>
    </cfRule>
  </conditionalFormatting>
  <conditionalFormatting sqref="K22">
    <cfRule type="cellIs" priority="121" dxfId="3" operator="notEqual" stopIfTrue="1">
      <formula>V12</formula>
    </cfRule>
    <cfRule type="expression" priority="122" dxfId="4" stopIfTrue="1">
      <formula>$G$8=5</formula>
    </cfRule>
  </conditionalFormatting>
  <conditionalFormatting sqref="U12">
    <cfRule type="cellIs" priority="123" dxfId="3" operator="notEqual" stopIfTrue="1">
      <formula>L22</formula>
    </cfRule>
    <cfRule type="expression" priority="124" dxfId="4" stopIfTrue="1">
      <formula>$G$8=5</formula>
    </cfRule>
  </conditionalFormatting>
  <conditionalFormatting sqref="V12">
    <cfRule type="cellIs" priority="125" dxfId="3" operator="notEqual" stopIfTrue="1">
      <formula>K22</formula>
    </cfRule>
    <cfRule type="expression" priority="126" dxfId="4" stopIfTrue="1">
      <formula>$G$8=5</formula>
    </cfRule>
  </conditionalFormatting>
  <conditionalFormatting sqref="W7:W16 W19:W22">
    <cfRule type="cellIs" priority="127" dxfId="8" operator="equal" stopIfTrue="1">
      <formula>$AB$1</formula>
    </cfRule>
    <cfRule type="cellIs" priority="128" dxfId="9" operator="greaterThan" stopIfTrue="1">
      <formula>$AB$5</formula>
    </cfRule>
  </conditionalFormatting>
  <conditionalFormatting sqref="M10">
    <cfRule type="cellIs" priority="129" dxfId="3" operator="notEqual" stopIfTrue="1">
      <formula>J14</formula>
    </cfRule>
    <cfRule type="expression" priority="130" dxfId="4" stopIfTrue="1">
      <formula>#REF!=8</formula>
    </cfRule>
  </conditionalFormatting>
  <conditionalFormatting sqref="N10">
    <cfRule type="cellIs" priority="131" dxfId="3" operator="notEqual" stopIfTrue="1">
      <formula>I14</formula>
    </cfRule>
    <cfRule type="expression" priority="132" dxfId="4" stopIfTrue="1">
      <formula>#REF!=8</formula>
    </cfRule>
  </conditionalFormatting>
  <conditionalFormatting sqref="I14">
    <cfRule type="cellIs" priority="133" dxfId="3" operator="notEqual" stopIfTrue="1">
      <formula>N10</formula>
    </cfRule>
    <cfRule type="expression" priority="134" dxfId="4" stopIfTrue="1">
      <formula>#REF!=8</formula>
    </cfRule>
  </conditionalFormatting>
  <conditionalFormatting sqref="J14">
    <cfRule type="cellIs" priority="135" dxfId="3" operator="notEqual" stopIfTrue="1">
      <formula>M10</formula>
    </cfRule>
    <cfRule type="expression" priority="136" dxfId="4" stopIfTrue="1">
      <formula>#REF!=8</formula>
    </cfRule>
  </conditionalFormatting>
  <conditionalFormatting sqref="G12">
    <cfRule type="cellIs" priority="137" dxfId="3" operator="notEqual" stopIfTrue="1">
      <formula>L8</formula>
    </cfRule>
    <cfRule type="expression" priority="138" dxfId="4" stopIfTrue="1">
      <formula>#REF!=1</formula>
    </cfRule>
  </conditionalFormatting>
  <conditionalFormatting sqref="H12">
    <cfRule type="cellIs" priority="139" dxfId="3" operator="notEqual" stopIfTrue="1">
      <formula>K8</formula>
    </cfRule>
    <cfRule type="expression" priority="140" dxfId="4" stopIfTrue="1">
      <formula>#REF!=1</formula>
    </cfRule>
  </conditionalFormatting>
  <conditionalFormatting sqref="L8">
    <cfRule type="cellIs" priority="141" dxfId="3" operator="notEqual" stopIfTrue="1">
      <formula>G12</formula>
    </cfRule>
    <cfRule type="expression" priority="142" dxfId="4" stopIfTrue="1">
      <formula>#REF!=1</formula>
    </cfRule>
  </conditionalFormatting>
  <conditionalFormatting sqref="K8">
    <cfRule type="cellIs" priority="143" dxfId="3" operator="notEqual" stopIfTrue="1">
      <formula>H12</formula>
    </cfRule>
    <cfRule type="expression" priority="144" dxfId="4" stopIfTrue="1">
      <formula>#REF!=1</formula>
    </cfRule>
  </conditionalFormatting>
  <conditionalFormatting sqref="M8">
    <cfRule type="cellIs" priority="145" dxfId="3" operator="notEqual" stopIfTrue="1">
      <formula>H14</formula>
    </cfRule>
    <cfRule type="expression" priority="146" dxfId="4" stopIfTrue="1">
      <formula>#REF!=3</formula>
    </cfRule>
  </conditionalFormatting>
  <conditionalFormatting sqref="N8">
    <cfRule type="cellIs" priority="147" dxfId="3" operator="notEqual" stopIfTrue="1">
      <formula>G14</formula>
    </cfRule>
    <cfRule type="expression" priority="148" dxfId="4" stopIfTrue="1">
      <formula>#REF!=3</formula>
    </cfRule>
  </conditionalFormatting>
  <conditionalFormatting sqref="G14">
    <cfRule type="cellIs" priority="149" dxfId="3" operator="notEqual" stopIfTrue="1">
      <formula>N8</formula>
    </cfRule>
    <cfRule type="expression" priority="150" dxfId="4" stopIfTrue="1">
      <formula>#REF!=3</formula>
    </cfRule>
  </conditionalFormatting>
  <conditionalFormatting sqref="H14">
    <cfRule type="cellIs" priority="151" dxfId="3" operator="notEqual" stopIfTrue="1">
      <formula>M8</formula>
    </cfRule>
    <cfRule type="expression" priority="152" dxfId="4" stopIfTrue="1">
      <formula>#REF!=3</formula>
    </cfRule>
  </conditionalFormatting>
  <conditionalFormatting sqref="I12">
    <cfRule type="cellIs" priority="153" dxfId="3" operator="notEqual" stopIfTrue="1">
      <formula>L10</formula>
    </cfRule>
    <cfRule type="expression" priority="154" dxfId="4" stopIfTrue="1">
      <formula>#REF!=6</formula>
    </cfRule>
  </conditionalFormatting>
  <conditionalFormatting sqref="J12">
    <cfRule type="cellIs" priority="155" dxfId="3" operator="notEqual" stopIfTrue="1">
      <formula>K10</formula>
    </cfRule>
    <cfRule type="expression" priority="156" dxfId="4" stopIfTrue="1">
      <formula>#REF!=6</formula>
    </cfRule>
  </conditionalFormatting>
  <conditionalFormatting sqref="K10">
    <cfRule type="cellIs" priority="157" dxfId="3" operator="notEqual" stopIfTrue="1">
      <formula>J12</formula>
    </cfRule>
    <cfRule type="expression" priority="158" dxfId="4" stopIfTrue="1">
      <formula>#REF!=6</formula>
    </cfRule>
  </conditionalFormatting>
  <conditionalFormatting sqref="L10">
    <cfRule type="cellIs" priority="159" dxfId="3" operator="notEqual" stopIfTrue="1">
      <formula>I12</formula>
    </cfRule>
    <cfRule type="expression" priority="160" dxfId="4" stopIfTrue="1">
      <formula>#REF!=6</formula>
    </cfRule>
  </conditionalFormatting>
  <conditionalFormatting sqref="M12">
    <cfRule type="cellIs" priority="161" dxfId="3" operator="notEqual" stopIfTrue="1">
      <formula>L14</formula>
    </cfRule>
    <cfRule type="expression" priority="162" dxfId="4" stopIfTrue="1">
      <formula>#REF!=10</formula>
    </cfRule>
  </conditionalFormatting>
  <conditionalFormatting sqref="N12">
    <cfRule type="cellIs" priority="163" dxfId="3" operator="notEqual" stopIfTrue="1">
      <formula>K14</formula>
    </cfRule>
    <cfRule type="expression" priority="164" dxfId="4" stopIfTrue="1">
      <formula>#REF!=10</formula>
    </cfRule>
  </conditionalFormatting>
  <conditionalFormatting sqref="G10 Q20">
    <cfRule type="cellIs" priority="165" dxfId="3" operator="notEqual" stopIfTrue="1">
      <formula>J8</formula>
    </cfRule>
    <cfRule type="expression" priority="166" dxfId="4" stopIfTrue="1">
      <formula>#REF!=12</formula>
    </cfRule>
  </conditionalFormatting>
  <conditionalFormatting sqref="H10 R20">
    <cfRule type="cellIs" priority="167" dxfId="3" operator="notEqual" stopIfTrue="1">
      <formula>I8</formula>
    </cfRule>
    <cfRule type="expression" priority="168" dxfId="4" stopIfTrue="1">
      <formula>#REF!=12</formula>
    </cfRule>
  </conditionalFormatting>
  <conditionalFormatting sqref="I8 S18">
    <cfRule type="cellIs" priority="169" dxfId="3" operator="notEqual" stopIfTrue="1">
      <formula>H10</formula>
    </cfRule>
    <cfRule type="expression" priority="170" dxfId="4" stopIfTrue="1">
      <formula>#REF!=12</formula>
    </cfRule>
  </conditionalFormatting>
  <conditionalFormatting sqref="J8 T18">
    <cfRule type="cellIs" priority="171" dxfId="3" operator="notEqual" stopIfTrue="1">
      <formula>G10</formula>
    </cfRule>
    <cfRule type="expression" priority="172" dxfId="4" stopIfTrue="1">
      <formula>#REF!=12</formula>
    </cfRule>
  </conditionalFormatting>
  <conditionalFormatting sqref="K14">
    <cfRule type="cellIs" priority="173" dxfId="3" operator="notEqual" stopIfTrue="1">
      <formula>N12</formula>
    </cfRule>
    <cfRule type="expression" priority="174" dxfId="4" stopIfTrue="1">
      <formula>#REF!=10</formula>
    </cfRule>
  </conditionalFormatting>
  <conditionalFormatting sqref="L14">
    <cfRule type="cellIs" priority="175" dxfId="3" operator="notEqual" stopIfTrue="1">
      <formula>M12</formula>
    </cfRule>
    <cfRule type="expression" priority="176" dxfId="4" stopIfTrue="1">
      <formula>#REF!=10</formula>
    </cfRule>
  </conditionalFormatting>
  <conditionalFormatting sqref="R16">
    <cfRule type="cellIs" priority="177" dxfId="3" operator="notEqual" stopIfTrue="1">
      <formula>O18</formula>
    </cfRule>
    <cfRule type="expression" priority="178" dxfId="4" stopIfTrue="1">
      <formula>#REF!=4</formula>
    </cfRule>
  </conditionalFormatting>
  <conditionalFormatting sqref="O18">
    <cfRule type="cellIs" priority="179" dxfId="3" operator="notEqual" stopIfTrue="1">
      <formula>R16</formula>
    </cfRule>
    <cfRule type="expression" priority="180" dxfId="4" stopIfTrue="1">
      <formula>#REF!=4</formula>
    </cfRule>
  </conditionalFormatting>
  <conditionalFormatting sqref="P18">
    <cfRule type="cellIs" priority="181" dxfId="3" operator="notEqual" stopIfTrue="1">
      <formula>Q16</formula>
    </cfRule>
    <cfRule type="expression" priority="182" dxfId="4" stopIfTrue="1">
      <formula>#REF!=4</formula>
    </cfRule>
  </conditionalFormatting>
  <conditionalFormatting sqref="Q16">
    <cfRule type="cellIs" priority="183" dxfId="3" operator="notEqual" stopIfTrue="1">
      <formula>P18</formula>
    </cfRule>
    <cfRule type="expression" priority="184" dxfId="4" stopIfTrue="1">
      <formula>#REF!=4</formula>
    </cfRule>
  </conditionalFormatting>
  <conditionalFormatting sqref="O20">
    <cfRule type="cellIs" priority="185" dxfId="3" operator="notEqual" stopIfTrue="1">
      <formula>T16</formula>
    </cfRule>
    <cfRule type="expression" priority="186" dxfId="4" stopIfTrue="1">
      <formula>#REF!=11</formula>
    </cfRule>
  </conditionalFormatting>
  <conditionalFormatting sqref="P20">
    <cfRule type="cellIs" priority="187" dxfId="3" operator="notEqual" stopIfTrue="1">
      <formula>S16</formula>
    </cfRule>
    <cfRule type="expression" priority="188" dxfId="4" stopIfTrue="1">
      <formula>#REF!=11</formula>
    </cfRule>
  </conditionalFormatting>
  <conditionalFormatting sqref="S16">
    <cfRule type="cellIs" priority="189" dxfId="3" operator="notEqual" stopIfTrue="1">
      <formula>P20</formula>
    </cfRule>
    <cfRule type="expression" priority="190" dxfId="4" stopIfTrue="1">
      <formula>#REF!=11</formula>
    </cfRule>
  </conditionalFormatting>
  <conditionalFormatting sqref="T16">
    <cfRule type="cellIs" priority="191" dxfId="3" operator="notEqual" stopIfTrue="1">
      <formula>O20</formula>
    </cfRule>
    <cfRule type="expression" priority="192" dxfId="4" stopIfTrue="1">
      <formula>#REF!=11</formula>
    </cfRule>
  </conditionalFormatting>
  <conditionalFormatting sqref="U20">
    <cfRule type="cellIs" priority="193" dxfId="3" operator="notEqual" stopIfTrue="1">
      <formula>T22</formula>
    </cfRule>
    <cfRule type="expression" priority="194" dxfId="4" stopIfTrue="1">
      <formula>#REF!=7</formula>
    </cfRule>
  </conditionalFormatting>
  <conditionalFormatting sqref="V20">
    <cfRule type="cellIs" priority="195" dxfId="3" operator="notEqual" stopIfTrue="1">
      <formula>S22</formula>
    </cfRule>
    <cfRule type="expression" priority="196" dxfId="4" stopIfTrue="1">
      <formula>#REF!=7</formula>
    </cfRule>
  </conditionalFormatting>
  <conditionalFormatting sqref="S22">
    <cfRule type="cellIs" priority="197" dxfId="3" operator="notEqual" stopIfTrue="1">
      <formula>V20</formula>
    </cfRule>
    <cfRule type="expression" priority="198" dxfId="4" stopIfTrue="1">
      <formula>#REF!=7</formula>
    </cfRule>
  </conditionalFormatting>
  <conditionalFormatting sqref="T22">
    <cfRule type="cellIs" priority="199" dxfId="3" operator="notEqual" stopIfTrue="1">
      <formula>U20</formula>
    </cfRule>
    <cfRule type="expression" priority="200" dxfId="4" stopIfTrue="1">
      <formula>#REF!=7</formula>
    </cfRule>
  </conditionalFormatting>
  <conditionalFormatting sqref="U16">
    <cfRule type="cellIs" priority="201" dxfId="3" operator="notEqual" stopIfTrue="1">
      <formula>P22</formula>
    </cfRule>
    <cfRule type="expression" priority="202" dxfId="4" stopIfTrue="1">
      <formula>#REF!=12</formula>
    </cfRule>
  </conditionalFormatting>
  <conditionalFormatting sqref="V16">
    <cfRule type="cellIs" priority="203" dxfId="3" operator="notEqual" stopIfTrue="1">
      <formula>O22</formula>
    </cfRule>
    <cfRule type="expression" priority="204" dxfId="4" stopIfTrue="1">
      <formula>#REF!=12</formula>
    </cfRule>
  </conditionalFormatting>
  <conditionalFormatting sqref="U18">
    <cfRule type="cellIs" priority="205" dxfId="3" operator="notEqual" stopIfTrue="1">
      <formula>R22</formula>
    </cfRule>
    <cfRule type="expression" priority="206" dxfId="4" stopIfTrue="1">
      <formula>#REF!=13</formula>
    </cfRule>
  </conditionalFormatting>
  <conditionalFormatting sqref="V18">
    <cfRule type="cellIs" priority="207" dxfId="3" operator="notEqual" stopIfTrue="1">
      <formula>Q22</formula>
    </cfRule>
    <cfRule type="expression" priority="208" dxfId="4" stopIfTrue="1">
      <formula>#REF!=13</formula>
    </cfRule>
  </conditionalFormatting>
  <conditionalFormatting sqref="Q22">
    <cfRule type="cellIs" priority="209" dxfId="3" operator="notEqual" stopIfTrue="1">
      <formula>V18</formula>
    </cfRule>
    <cfRule type="expression" priority="210" dxfId="4" stopIfTrue="1">
      <formula>#REF!=13</formula>
    </cfRule>
  </conditionalFormatting>
  <conditionalFormatting sqref="R22">
    <cfRule type="cellIs" priority="211" dxfId="3" operator="notEqual" stopIfTrue="1">
      <formula>U18</formula>
    </cfRule>
    <cfRule type="expression" priority="212" dxfId="4" stopIfTrue="1">
      <formula>#REF!=13</formula>
    </cfRule>
  </conditionalFormatting>
  <conditionalFormatting sqref="P22">
    <cfRule type="cellIs" priority="213" dxfId="3" operator="notEqual" stopIfTrue="1">
      <formula>$M$6</formula>
    </cfRule>
    <cfRule type="expression" priority="214" dxfId="4" stopIfTrue="1">
      <formula>#REF!=12</formula>
    </cfRule>
  </conditionalFormatting>
  <conditionalFormatting sqref="O22">
    <cfRule type="expression" priority="215" dxfId="4" stopIfTrue="1">
      <formula>#REF!=12</formula>
    </cfRule>
  </conditionalFormatting>
  <conditionalFormatting sqref="W17:W18">
    <cfRule type="cellIs" priority="216" dxfId="9" operator="greaterThan" stopIfTrue="1">
      <formula>$AB$5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mubada</dc:creator>
  <cp:keywords/>
  <dc:description/>
  <cp:lastModifiedBy> mubada</cp:lastModifiedBy>
  <dcterms:created xsi:type="dcterms:W3CDTF">2008-06-23T09:45:17Z</dcterms:created>
  <dcterms:modified xsi:type="dcterms:W3CDTF">2008-06-24T19:32:55Z</dcterms:modified>
  <cp:category/>
  <cp:version/>
  <cp:contentType/>
  <cp:contentStatus/>
</cp:coreProperties>
</file>