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s" sheetId="1" state="visible" r:id="rId2"/>
    <sheet name="Protocols-6-sets" sheetId="2" state="visible" r:id="rId3"/>
    <sheet name="Protocols-7-sets" sheetId="3" state="visible" r:id="rId4"/>
    <sheet name="Protocols-4-sets" sheetId="4" state="visible" r:id="rId5"/>
  </sheets>
  <definedNames>
    <definedName function="false" hidden="false" localSheetId="3" name="_xlnm.Print_Area" vbProcedure="false">'Protocols-4-sets'!$A$1:$CF$238</definedName>
    <definedName function="false" hidden="false" localSheetId="1" name="_xlnm.Print_Area" vbProcedure="false">'Protocols-6-sets'!$A$1:$CF$280</definedName>
    <definedName function="false" hidden="false" localSheetId="2" name="_xlnm.Print_Area" vbProcedure="false">'Protocols-7-sets'!$A$1:$CF$301</definedName>
    <definedName function="false" hidden="false" localSheetId="0" name="_xlnm.Print_Area" vbProcedure="false">Results!$A$1:$AE$45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<sst xmlns="http://schemas.openxmlformats.org/spreadsheetml/2006/main" count="1127" uniqueCount="64">
  <si>
    <t xml:space="preserve">FINSO III Stage women A</t>
  </si>
  <si>
    <t xml:space="preserve">Place</t>
  </si>
  <si>
    <r>
      <rPr>
        <sz val="11"/>
        <rFont val="Times New Roman"/>
        <family val="1"/>
        <charset val="186"/>
      </rPr>
      <t xml:space="preserve">P</t>
    </r>
    <r>
      <rPr>
        <vertAlign val="subscript"/>
        <sz val="14"/>
        <rFont val="Times New Roman"/>
        <family val="1"/>
        <charset val="1"/>
      </rPr>
      <t xml:space="preserve">max.</t>
    </r>
  </si>
  <si>
    <r>
      <rPr>
        <sz val="11"/>
        <rFont val="Times New Roman"/>
        <family val="1"/>
        <charset val="186"/>
      </rPr>
      <t xml:space="preserve">BC</t>
    </r>
    <r>
      <rPr>
        <vertAlign val="subscript"/>
        <sz val="11"/>
        <rFont val="Times New Roman"/>
        <family val="1"/>
        <charset val="1"/>
      </rPr>
      <t xml:space="preserve">max</t>
    </r>
  </si>
  <si>
    <r>
      <rPr>
        <sz val="11"/>
        <rFont val="Times New Roman"/>
        <family val="1"/>
        <charset val="186"/>
      </rPr>
      <t xml:space="preserve">P</t>
    </r>
    <r>
      <rPr>
        <vertAlign val="subscript"/>
        <sz val="11"/>
        <rFont val="Times New Roman"/>
        <family val="1"/>
        <charset val="1"/>
      </rPr>
      <t xml:space="preserve">Ø</t>
    </r>
  </si>
  <si>
    <r>
      <rPr>
        <sz val="11"/>
        <rFont val="Times New Roman"/>
        <family val="1"/>
        <charset val="186"/>
      </rPr>
      <t xml:space="preserve">P</t>
    </r>
    <r>
      <rPr>
        <vertAlign val="subscript"/>
        <sz val="11"/>
        <rFont val="Times New Roman"/>
        <family val="1"/>
        <charset val="1"/>
      </rPr>
      <t xml:space="preserve">WIN</t>
    </r>
  </si>
  <si>
    <r>
      <rPr>
        <sz val="11"/>
        <rFont val="Times New Roman"/>
        <family val="1"/>
        <charset val="186"/>
      </rPr>
      <t xml:space="preserve">P</t>
    </r>
    <r>
      <rPr>
        <vertAlign val="subscript"/>
        <sz val="11"/>
        <rFont val="Times New Roman"/>
        <family val="1"/>
        <charset val="1"/>
      </rPr>
      <t xml:space="preserve">DRAW</t>
    </r>
  </si>
  <si>
    <r>
      <rPr>
        <sz val="11"/>
        <rFont val="Times New Roman"/>
        <family val="1"/>
        <charset val="186"/>
      </rPr>
      <t xml:space="preserve">P</t>
    </r>
    <r>
      <rPr>
        <vertAlign val="subscript"/>
        <sz val="11"/>
        <rFont val="Times New Roman"/>
        <family val="1"/>
        <charset val="1"/>
      </rPr>
      <t xml:space="preserve">LOSS</t>
    </r>
  </si>
  <si>
    <r>
      <rPr>
        <sz val="12"/>
        <rFont val="Arial"/>
        <family val="2"/>
        <charset val="186"/>
      </rPr>
      <t xml:space="preserve">Page protection password: </t>
    </r>
    <r>
      <rPr>
        <b val="true"/>
        <sz val="12"/>
        <rFont val="Arial"/>
        <family val="2"/>
        <charset val="186"/>
      </rPr>
      <t xml:space="preserve">1</t>
    </r>
  </si>
  <si>
    <t xml:space="preserve">    Competition place: </t>
  </si>
  <si>
    <t xml:space="preserve">Võru Spordihoone, Estonia</t>
  </si>
  <si>
    <t xml:space="preserve">Prelim. Place</t>
  </si>
  <si>
    <t xml:space="preserve">No.</t>
  </si>
  <si>
    <t xml:space="preserve">Name, Surname</t>
  </si>
  <si>
    <t xml:space="preserve">Country</t>
  </si>
  <si>
    <t xml:space="preserve">Title</t>
  </si>
  <si>
    <t xml:space="preserve">IKfin</t>
  </si>
  <si>
    <t xml:space="preserve">IK+</t>
  </si>
  <si>
    <t xml:space="preserve">IKst</t>
  </si>
  <si>
    <t xml:space="preserve">R</t>
  </si>
  <si>
    <t xml:space="preserve">IKst-IKop</t>
  </si>
  <si>
    <t xml:space="preserve">IKop</t>
  </si>
  <si>
    <t xml:space="preserve">Rounds</t>
  </si>
  <si>
    <t xml:space="preserve">P</t>
  </si>
  <si>
    <t xml:space="preserve">%</t>
  </si>
  <si>
    <t xml:space="preserve">Berger coef.</t>
  </si>
  <si>
    <t xml:space="preserve">Set coef.</t>
  </si>
  <si>
    <t xml:space="preserve">Rank
P</t>
  </si>
  <si>
    <t xml:space="preserve">Rank
B K</t>
  </si>
  <si>
    <t xml:space="preserve">Rank
total</t>
  </si>
  <si>
    <t xml:space="preserve">Rank
Sets</t>
  </si>
  <si>
    <t xml:space="preserve">Ranking
P =&gt; BK =&gt;Sets</t>
  </si>
  <si>
    <t xml:space="preserve">Telkinen Siiri</t>
  </si>
  <si>
    <t xml:space="preserve">EST</t>
  </si>
  <si>
    <t xml:space="preserve">A</t>
  </si>
  <si>
    <t xml:space="preserve">Round</t>
  </si>
  <si>
    <t xml:space="preserve">Simsone Alise</t>
  </si>
  <si>
    <t xml:space="preserve">LAT</t>
  </si>
  <si>
    <t xml:space="preserve">Fruzhenska Alla</t>
  </si>
  <si>
    <t xml:space="preserve">Hendrikson Maire</t>
  </si>
  <si>
    <t xml:space="preserve">B</t>
  </si>
  <si>
    <t xml:space="preserve">Bivainite Marina</t>
  </si>
  <si>
    <t xml:space="preserve">Aleksejeva Marina</t>
  </si>
  <si>
    <t xml:space="preserve">Vilde Inese</t>
  </si>
  <si>
    <t xml:space="preserve">FREE</t>
  </si>
  <si>
    <t xml:space="preserve">Competition arbiter:</t>
  </si>
  <si>
    <t xml:space="preserve">Viire Talts</t>
  </si>
  <si>
    <t xml:space="preserve">Olav Karu</t>
  </si>
  <si>
    <t xml:space="preserve">  Round No. 1</t>
  </si>
  <si>
    <t xml:space="preserve">Table No. 1</t>
  </si>
  <si>
    <t xml:space="preserve">Table No. 2</t>
  </si>
  <si>
    <t xml:space="preserve">Table No. 3</t>
  </si>
  <si>
    <t xml:space="preserve">Table No. 4</t>
  </si>
  <si>
    <t xml:space="preserve">-</t>
  </si>
  <si>
    <t xml:space="preserve">   X</t>
  </si>
  <si>
    <t xml:space="preserve">   Total:</t>
  </si>
  <si>
    <t xml:space="preserve">Signature</t>
  </si>
  <si>
    <t xml:space="preserve">  Round No. 2</t>
  </si>
  <si>
    <t xml:space="preserve">  Round No .2</t>
  </si>
  <si>
    <t xml:space="preserve">  Round No. 3</t>
  </si>
  <si>
    <t xml:space="preserve">  Round No. 4</t>
  </si>
  <si>
    <t xml:space="preserve">  Round No. 5</t>
  </si>
  <si>
    <t xml:space="preserve">  Round No. 6</t>
  </si>
  <si>
    <t xml:space="preserve">  Round No. 7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</si>
</sst>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0.0"/>
    <numFmt numFmtId="167" formatCode="0.00"/>
    <numFmt numFmtId="168" formatCode="0"/>
    <numFmt numFmtId="169" formatCode="yyyy\.mm\.dd\.;@"/>
    <numFmt numFmtId="170" formatCode="d/mm/yyyy"/>
  </numFmts>
  <fonts count="37">
    <font>
      <sz val="10"/>
      <name val="Arial"/>
      <family val="0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8"/>
      <color rgb="FF0066FF"/>
      <name val="Arial"/>
      <family val="2"/>
      <charset val="1"/>
    </font>
    <font>
      <b val="true"/>
      <sz val="18"/>
      <name val="Arial"/>
      <family val="2"/>
      <charset val="186"/>
    </font>
    <font>
      <b val="true"/>
      <sz val="12"/>
      <name val="Arial"/>
      <family val="2"/>
      <charset val="186"/>
    </font>
    <font>
      <sz val="11"/>
      <name val="Times New Roman"/>
      <family val="1"/>
      <charset val="186"/>
    </font>
    <font>
      <vertAlign val="subscript"/>
      <sz val="14"/>
      <name val="Times New Roman"/>
      <family val="1"/>
      <charset val="1"/>
    </font>
    <font>
      <vertAlign val="subscript"/>
      <sz val="11"/>
      <name val="Times New Roman"/>
      <family val="1"/>
      <charset val="1"/>
    </font>
    <font>
      <sz val="12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 val="true"/>
      <sz val="12"/>
      <name val="Times New Roman"/>
      <family val="1"/>
      <charset val="186"/>
    </font>
    <font>
      <b val="true"/>
      <sz val="10"/>
      <name val="Arial"/>
      <family val="2"/>
      <charset val="186"/>
    </font>
    <font>
      <sz val="11"/>
      <name val="Arial"/>
      <family val="2"/>
      <charset val="186"/>
    </font>
    <font>
      <b val="true"/>
      <sz val="14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name val="Times New Roman"/>
      <family val="1"/>
      <charset val="186"/>
    </font>
    <font>
      <b val="true"/>
      <sz val="14"/>
      <name val="Times New Roman"/>
      <family val="1"/>
      <charset val="186"/>
    </font>
    <font>
      <b val="true"/>
      <sz val="14"/>
      <name val="Times New Roman"/>
      <family val="1"/>
      <charset val="1"/>
    </font>
    <font>
      <b val="true"/>
      <sz val="10"/>
      <name val="Times New Roman"/>
      <family val="1"/>
      <charset val="186"/>
    </font>
    <font>
      <b val="true"/>
      <sz val="12"/>
      <color rgb="FF00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sz val="8"/>
      <name val="Times New Roman"/>
      <family val="1"/>
      <charset val="186"/>
    </font>
    <font>
      <b val="true"/>
      <sz val="12"/>
      <name val="Calibri"/>
      <family val="2"/>
      <charset val="186"/>
    </font>
    <font>
      <sz val="18"/>
      <name val="Arial"/>
      <family val="2"/>
      <charset val="186"/>
    </font>
    <font>
      <sz val="10"/>
      <name val="Calibri"/>
      <family val="2"/>
      <charset val="186"/>
    </font>
    <font>
      <b val="true"/>
      <sz val="12"/>
      <color rgb="FFFF0000"/>
      <name val="Calibri"/>
      <family val="2"/>
      <charset val="186"/>
    </font>
    <font>
      <b val="true"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 val="true"/>
      <sz val="10"/>
      <name val="Calibri"/>
      <family val="2"/>
      <charset val="186"/>
    </font>
    <font>
      <sz val="24"/>
      <name val="Calibri"/>
      <family val="2"/>
      <charset val="186"/>
    </font>
    <font>
      <sz val="6"/>
      <name val="Calibri"/>
      <family val="2"/>
      <charset val="186"/>
    </font>
    <font>
      <sz val="8"/>
      <name val="Calibri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E46C0A"/>
        <bgColor rgb="FFC0504D"/>
      </patternFill>
    </fill>
    <fill>
      <patternFill patternType="solid">
        <fgColor rgb="FF66FFFF"/>
        <bgColor rgb="FF33CCCC"/>
      </patternFill>
    </fill>
    <fill>
      <patternFill patternType="solid">
        <fgColor rgb="FFC0C0C0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rgb="FFFFFFCC"/>
        <bgColor rgb="FFFFFFFF"/>
      </patternFill>
    </fill>
  </fills>
  <borders count="5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dashed"/>
      <diagonal/>
    </border>
    <border diagonalUp="false" diagonalDown="false">
      <left style="thin"/>
      <right style="thin"/>
      <top style="medium"/>
      <bottom style="dashed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/>
      <right style="thin"/>
      <top style="thin"/>
      <bottom style="dotted">
        <color rgb="FF993300"/>
      </bottom>
      <diagonal/>
    </border>
    <border diagonalUp="false" diagonalDown="false">
      <left style="thin"/>
      <right style="thin"/>
      <top style="thin"/>
      <bottom style="dotted">
        <color rgb="FF993300"/>
      </bottom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hair">
        <color rgb="FFFF9900"/>
      </right>
      <top style="dotted">
        <color rgb="FF993300"/>
      </top>
      <bottom style="thin"/>
      <diagonal/>
    </border>
    <border diagonalUp="false" diagonalDown="false">
      <left style="hair">
        <color rgb="FFFF9900"/>
      </left>
      <right style="thin"/>
      <top style="dotted">
        <color rgb="FF993300"/>
      </top>
      <bottom style="thin"/>
      <diagonal/>
    </border>
    <border diagonalUp="false" diagonalDown="false">
      <left/>
      <right style="hair">
        <color rgb="FFFF9900"/>
      </right>
      <top style="dotted">
        <color rgb="FF993300"/>
      </top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dashDot"/>
      <right/>
      <top style="dashDot"/>
      <bottom/>
      <diagonal/>
    </border>
    <border diagonalUp="false" diagonalDown="false">
      <left/>
      <right/>
      <top style="dashDot"/>
      <bottom/>
      <diagonal/>
    </border>
    <border diagonalUp="false" diagonalDown="false">
      <left/>
      <right style="dashDot"/>
      <top style="dashDot"/>
      <bottom/>
      <diagonal/>
    </border>
    <border diagonalUp="false" diagonalDown="false">
      <left style="dashDot"/>
      <right style="dashDot"/>
      <top/>
      <bottom/>
      <diagonal/>
    </border>
    <border diagonalUp="false" diagonalDown="false">
      <left style="dashDot"/>
      <right/>
      <top/>
      <bottom/>
      <diagonal/>
    </border>
    <border diagonalUp="false" diagonalDown="false">
      <left/>
      <right style="dashDot"/>
      <top/>
      <bottom/>
      <diagonal/>
    </border>
    <border diagonalUp="false" diagonalDown="false">
      <left style="dashDot"/>
      <right/>
      <top/>
      <bottom style="dotted">
        <color rgb="FFFF9900"/>
      </bottom>
      <diagonal/>
    </border>
    <border diagonalUp="false" diagonalDown="false">
      <left/>
      <right style="dashDot"/>
      <top/>
      <bottom style="dotted">
        <color rgb="FFFF9900"/>
      </bottom>
      <diagonal/>
    </border>
    <border diagonalUp="false" diagonalDown="false">
      <left/>
      <right/>
      <top/>
      <bottom style="dotted">
        <color rgb="FFFF9900"/>
      </bottom>
      <diagonal/>
    </border>
    <border diagonalUp="false" diagonalDown="false">
      <left style="dashDot"/>
      <right/>
      <top/>
      <bottom style="dashDot"/>
      <diagonal/>
    </border>
    <border diagonalUp="false" diagonalDown="false">
      <left style="dashDot"/>
      <right/>
      <top/>
      <bottom style="thin"/>
      <diagonal/>
    </border>
    <border diagonalUp="false" diagonalDown="false">
      <left/>
      <right style="dashDot"/>
      <top/>
      <bottom style="thin"/>
      <diagonal/>
    </border>
    <border diagonalUp="false" diagonalDown="false">
      <left/>
      <right/>
      <top/>
      <bottom style="dashDot"/>
      <diagonal/>
    </border>
    <border diagonalUp="false" diagonalDown="false">
      <left/>
      <right style="dashDot"/>
      <top/>
      <bottom style="dashDot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6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6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2" fillId="6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4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8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13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3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6" fillId="2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4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4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2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2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9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2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2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4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32" fillId="2" borderId="4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32" fillId="2" borderId="4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2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2" borderId="4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" borderId="5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2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4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1" fillId="2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6" fillId="2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6" fillId="2" borderId="5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2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6" fillId="2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6" fillId="2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2" borderId="4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2" borderId="4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14">
    <dxf>
      <font>
        <b val="1"/>
        <i val="0"/>
        <color rgb="FFC0504D"/>
      </font>
    </dxf>
    <dxf>
      <font>
        <b val="1"/>
        <i val="0"/>
        <color rgb="FF00B050"/>
      </font>
      <numFmt numFmtId="164" formatCode="General"/>
    </dxf>
    <dxf>
      <font>
        <b val="1"/>
        <i val="0"/>
        <color rgb="FFFF0000"/>
      </font>
    </dxf>
    <dxf>
      <font>
        <b val="1"/>
        <i val="0"/>
        <color rgb="FF00B0F0"/>
      </font>
    </dxf>
    <dxf>
      <font>
        <color rgb="FFFFFFFF"/>
      </font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ont>
        <b val="1"/>
        <i val="0"/>
        <color rgb="FFC0504D"/>
      </font>
    </dxf>
    <dxf>
      <font>
        <b val="1"/>
        <i val="0"/>
        <color rgb="FF00B050"/>
      </font>
      <numFmt numFmtId="164" formatCode="General"/>
    </dxf>
    <dxf>
      <font>
        <b val="1"/>
        <i val="0"/>
        <color rgb="FFFF0000"/>
      </font>
    </dxf>
    <dxf>
      <font>
        <b val="1"/>
        <i val="0"/>
        <color rgb="FF00B0F0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FCC"/>
      <rgbColor rgb="FFCCFFFF"/>
      <rgbColor rgb="FF660066"/>
      <rgbColor rgb="FFFF8080"/>
      <rgbColor rgb="FF0066FF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S10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Q3" activeCellId="0" sqref="Q3"/>
    </sheetView>
  </sheetViews>
  <sheetFormatPr defaultColWidth="8.90234375" defaultRowHeight="13.2" zeroHeight="false" outlineLevelRow="0" outlineLevelCol="0"/>
  <cols>
    <col collapsed="false" customWidth="true" hidden="false" outlineLevel="0" max="1" min="1" style="1" width="4.89"/>
    <col collapsed="false" customWidth="true" hidden="false" outlineLevel="0" max="2" min="2" style="1" width="24.56"/>
    <col collapsed="false" customWidth="true" hidden="false" outlineLevel="0" max="3" min="3" style="1" width="10.33"/>
    <col collapsed="false" customWidth="true" hidden="true" outlineLevel="0" max="6" min="4" style="1" width="5.66"/>
    <col collapsed="false" customWidth="true" hidden="false" outlineLevel="0" max="7" min="7" style="1" width="5.66"/>
    <col collapsed="false" customWidth="true" hidden="true" outlineLevel="0" max="10" min="8" style="1" width="5.66"/>
    <col collapsed="false" customWidth="true" hidden="false" outlineLevel="0" max="11" min="11" style="1" width="8"/>
    <col collapsed="false" customWidth="true" hidden="false" outlineLevel="0" max="13" min="12" style="1" width="5.66"/>
    <col collapsed="false" customWidth="true" hidden="false" outlineLevel="0" max="14" min="14" style="1" width="7.67"/>
    <col collapsed="false" customWidth="true" hidden="false" outlineLevel="0" max="16" min="15" style="1" width="3.64"/>
    <col collapsed="false" customWidth="true" hidden="false" outlineLevel="0" max="17" min="17" style="1" width="6.01"/>
    <col collapsed="false" customWidth="true" hidden="false" outlineLevel="0" max="31" min="18" style="1" width="3.64"/>
    <col collapsed="false" customWidth="true" hidden="false" outlineLevel="0" max="32" min="32" style="1" width="3.45"/>
    <col collapsed="false" customWidth="true" hidden="false" outlineLevel="0" max="34" min="33" style="1" width="5.66"/>
    <col collapsed="false" customWidth="true" hidden="true" outlineLevel="0" max="35" min="35" style="1" width="5.66"/>
    <col collapsed="false" customWidth="true" hidden="false" outlineLevel="0" max="36" min="36" style="1" width="5.66"/>
    <col collapsed="false" customWidth="false" hidden="false" outlineLevel="0" max="37" min="37" style="1" width="8.89"/>
    <col collapsed="false" customWidth="true" hidden="false" outlineLevel="0" max="43" min="38" style="1" width="5.66"/>
    <col collapsed="false" customWidth="true" hidden="false" outlineLevel="0" max="44" min="44" style="1" width="6.22"/>
    <col collapsed="false" customWidth="true" hidden="false" outlineLevel="0" max="46" min="45" style="1" width="6.88"/>
    <col collapsed="false" customWidth="true" hidden="false" outlineLevel="0" max="47" min="47" style="1" width="5.66"/>
    <col collapsed="false" customWidth="false" hidden="false" outlineLevel="0" max="48" min="48" style="1" width="8.89"/>
    <col collapsed="false" customWidth="true" hidden="false" outlineLevel="0" max="49" min="49" style="1" width="7.67"/>
    <col collapsed="false" customWidth="true" hidden="false" outlineLevel="0" max="50" min="50" style="1" width="15"/>
    <col collapsed="false" customWidth="false" hidden="false" outlineLevel="0" max="1024" min="51" style="1" width="8.89"/>
  </cols>
  <sheetData>
    <row r="1" customFormat="false" ht="23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4"/>
      <c r="AH1" s="4"/>
      <c r="AI1" s="4"/>
      <c r="AJ1" s="4"/>
      <c r="AK1" s="5"/>
      <c r="AL1" s="6" t="s">
        <v>1</v>
      </c>
      <c r="AM1" s="7" t="s">
        <v>1</v>
      </c>
      <c r="AN1" s="8" t="s">
        <v>1</v>
      </c>
      <c r="AO1" s="9" t="s">
        <v>2</v>
      </c>
      <c r="AP1" s="10" t="s">
        <v>3</v>
      </c>
      <c r="AQ1" s="11" t="s">
        <v>4</v>
      </c>
      <c r="AR1" s="12" t="s">
        <v>5</v>
      </c>
      <c r="AS1" s="10" t="s">
        <v>6</v>
      </c>
      <c r="AT1" s="13" t="s">
        <v>7</v>
      </c>
      <c r="AU1" s="14"/>
      <c r="AV1" s="15"/>
      <c r="AW1" s="14" t="s">
        <v>8</v>
      </c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</row>
    <row r="2" customFormat="false" ht="24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4"/>
      <c r="AH2" s="4"/>
      <c r="AI2" s="4"/>
      <c r="AJ2" s="4"/>
      <c r="AK2" s="15"/>
      <c r="AL2" s="16" t="n">
        <v>1</v>
      </c>
      <c r="AM2" s="17" t="n">
        <v>2</v>
      </c>
      <c r="AN2" s="17" t="n">
        <v>3</v>
      </c>
      <c r="AO2" s="18" t="n">
        <f aca="false">MAX(L5:L18)</f>
        <v>11</v>
      </c>
      <c r="AP2" s="19" t="n">
        <f aca="false">MAX(N5:N18)</f>
        <v>27</v>
      </c>
      <c r="AQ2" s="20" t="n">
        <f aca="false">AVERAGE(L5:L18)</f>
        <v>6</v>
      </c>
      <c r="AR2" s="21" t="n">
        <v>2</v>
      </c>
      <c r="AS2" s="22" t="n">
        <v>1</v>
      </c>
      <c r="AT2" s="23" t="n">
        <v>0</v>
      </c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customFormat="false" ht="18" hidden="false" customHeight="true" outlineLevel="0" collapsed="false">
      <c r="A3" s="24"/>
      <c r="B3" s="24"/>
      <c r="C3" s="25"/>
      <c r="D3" s="25"/>
      <c r="E3" s="25"/>
      <c r="F3" s="25"/>
      <c r="G3" s="25"/>
      <c r="H3" s="26" t="n">
        <v>1</v>
      </c>
      <c r="I3" s="24"/>
      <c r="J3" s="24"/>
      <c r="K3" s="27"/>
      <c r="L3" s="27"/>
      <c r="M3" s="28" t="s">
        <v>9</v>
      </c>
      <c r="N3" s="28"/>
      <c r="O3" s="28"/>
      <c r="P3" s="28"/>
      <c r="Q3" s="29" t="s">
        <v>10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"/>
      <c r="AG3" s="30" t="s">
        <v>11</v>
      </c>
      <c r="AH3" s="30"/>
      <c r="AI3" s="30"/>
      <c r="AJ3" s="30"/>
      <c r="AK3" s="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="45" customFormat="true" ht="41.25" hidden="false" customHeight="true" outlineLevel="0" collapsed="false">
      <c r="A4" s="31" t="s">
        <v>12</v>
      </c>
      <c r="B4" s="32" t="s">
        <v>13</v>
      </c>
      <c r="C4" s="33" t="s">
        <v>14</v>
      </c>
      <c r="D4" s="33" t="s">
        <v>15</v>
      </c>
      <c r="E4" s="33" t="s">
        <v>16</v>
      </c>
      <c r="F4" s="33" t="s">
        <v>17</v>
      </c>
      <c r="G4" s="33" t="s">
        <v>18</v>
      </c>
      <c r="H4" s="33" t="s">
        <v>19</v>
      </c>
      <c r="I4" s="33" t="s">
        <v>20</v>
      </c>
      <c r="J4" s="33" t="s">
        <v>21</v>
      </c>
      <c r="K4" s="33" t="s">
        <v>22</v>
      </c>
      <c r="L4" s="34" t="s">
        <v>23</v>
      </c>
      <c r="M4" s="33" t="s">
        <v>24</v>
      </c>
      <c r="N4" s="33" t="s">
        <v>25</v>
      </c>
      <c r="O4" s="35" t="s">
        <v>26</v>
      </c>
      <c r="P4" s="35"/>
      <c r="Q4" s="36" t="s">
        <v>1</v>
      </c>
      <c r="R4" s="37" t="n">
        <v>1</v>
      </c>
      <c r="S4" s="37"/>
      <c r="T4" s="37" t="n">
        <v>2</v>
      </c>
      <c r="U4" s="37"/>
      <c r="V4" s="37" t="n">
        <v>3</v>
      </c>
      <c r="W4" s="37"/>
      <c r="X4" s="37" t="n">
        <v>4</v>
      </c>
      <c r="Y4" s="37"/>
      <c r="Z4" s="37" t="n">
        <v>5</v>
      </c>
      <c r="AA4" s="37"/>
      <c r="AB4" s="37" t="n">
        <v>6</v>
      </c>
      <c r="AC4" s="37"/>
      <c r="AD4" s="37" t="n">
        <v>7</v>
      </c>
      <c r="AE4" s="37"/>
      <c r="AF4" s="38"/>
      <c r="AG4" s="39" t="s">
        <v>27</v>
      </c>
      <c r="AH4" s="40" t="s">
        <v>28</v>
      </c>
      <c r="AI4" s="40" t="s">
        <v>29</v>
      </c>
      <c r="AJ4" s="41" t="s">
        <v>30</v>
      </c>
      <c r="AK4" s="42"/>
      <c r="AL4" s="43" t="n">
        <v>1</v>
      </c>
      <c r="AM4" s="44" t="n">
        <v>2</v>
      </c>
      <c r="AN4" s="44" t="n">
        <v>3</v>
      </c>
      <c r="AO4" s="44" t="n">
        <v>4</v>
      </c>
      <c r="AP4" s="44" t="n">
        <v>5</v>
      </c>
      <c r="AQ4" s="44" t="n">
        <v>6</v>
      </c>
      <c r="AR4" s="44" t="n">
        <v>7</v>
      </c>
      <c r="AS4" s="15"/>
      <c r="AT4" s="15"/>
      <c r="AU4" s="15"/>
      <c r="AV4" s="42"/>
      <c r="AW4" s="39" t="s">
        <v>26</v>
      </c>
      <c r="AX4" s="40" t="s">
        <v>31</v>
      </c>
      <c r="AY4" s="41" t="s">
        <v>1</v>
      </c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</row>
    <row r="5" customFormat="false" ht="15.75" hidden="false" customHeight="true" outlineLevel="0" collapsed="false">
      <c r="A5" s="46" t="n">
        <v>1</v>
      </c>
      <c r="B5" s="47" t="s">
        <v>32</v>
      </c>
      <c r="C5" s="48" t="s">
        <v>33</v>
      </c>
      <c r="D5" s="48" t="s">
        <v>34</v>
      </c>
      <c r="E5" s="49" t="n">
        <f aca="false">IF(K5=0,0,IF(G5+F5&lt;1000,1000,G5+F5))</f>
        <v>1000</v>
      </c>
      <c r="F5" s="49" t="n">
        <f aca="false">IF(I5&gt;150,IF(M5&gt;=65,0,SUM((L5-K5*2*10+50)%)*10),IF(I5&lt;-150,IF((L5-K5*2*((G5-J5)/10+50)%)*10&lt;1,0,SUM(L5-K5*2*((G5-J5)/10+50)%)*10),SUM(L5-K5*2*((G5-J5)/10+50)%)*10))</f>
        <v>-35.8830742857143</v>
      </c>
      <c r="G5" s="50" t="n">
        <v>0.001</v>
      </c>
      <c r="H5" s="49" t="n">
        <f aca="false">IF(Q5=0,0,SUM(31-Q5)*$H$3)</f>
        <v>25</v>
      </c>
      <c r="I5" s="49" t="n">
        <f aca="false">IF(K5=0,0,SUM(G5-J5))</f>
        <v>-34.3077142857143</v>
      </c>
      <c r="J5" s="49" t="n">
        <f aca="false">IF(K5=0,0,SUM($G$5:$G$18)-G5)/7</f>
        <v>34.3087142857143</v>
      </c>
      <c r="K5" s="49" t="n">
        <f aca="false">IF(SUM(O6+P6)=0,0,(IF(T5&lt;=$AR$2,1)+IF(V5&lt;=$AR$2,1)+IF(X5&lt;=$AR$2,1)+IF(Z5&lt;=$AR$2,1)+IF(AB5&lt;=$AR$2,1)+IF(AD5&lt;=$AR$2,1)))</f>
        <v>6</v>
      </c>
      <c r="L5" s="51" t="n">
        <f aca="false">SUM(T5:AE5)</f>
        <v>2</v>
      </c>
      <c r="M5" s="49" t="n">
        <f aca="false">IF(K5=0,0,L5/(K5*$AR$2)%)</f>
        <v>16.6666666666667</v>
      </c>
      <c r="N5" s="52" t="n">
        <f aca="false">AL19</f>
        <v>0</v>
      </c>
      <c r="O5" s="53" t="n">
        <f aca="false">IF(SUM(O6+P6)=0,0,IF(P6=0,O6/0.99999,SUM(O6/P6)))</f>
        <v>0.2</v>
      </c>
      <c r="P5" s="53"/>
      <c r="Q5" s="54" t="n">
        <f aca="false">AY5</f>
        <v>6</v>
      </c>
      <c r="R5" s="55" t="n">
        <v>4</v>
      </c>
      <c r="S5" s="55"/>
      <c r="T5" s="56" t="n">
        <f aca="false">IF(T6+U6=0,"X",(IF(T6&gt;U6,$AR$2)+IF(T6=U6,$AS$2)+IF(T6&lt;U6,$AT$2)))</f>
        <v>0</v>
      </c>
      <c r="U5" s="56"/>
      <c r="V5" s="57" t="n">
        <f aca="false">IF(V6+W6=0,"X",(IF(V6&gt;W6,$AR$2)+IF(V6=W6,$AS$2)+IF(V6&lt;W6,$AT$2)))</f>
        <v>0</v>
      </c>
      <c r="W5" s="57"/>
      <c r="X5" s="57" t="n">
        <f aca="false">IF(X6+Y6=0,"X",(IF(X6&gt;Y6,$AR$2)+IF(X6=Y6,$AS$2)+IF(X6&lt;Y6,$AT$2)))</f>
        <v>2</v>
      </c>
      <c r="Y5" s="57"/>
      <c r="Z5" s="57" t="n">
        <f aca="false">IF(Z6+AA6=0,"X",(IF(Z6&gt;AA6,$AR$2)+IF(Z6=AA6,$AS$2)+IF(Z6&lt;AA6,$AT$2)))</f>
        <v>0</v>
      </c>
      <c r="AA5" s="57"/>
      <c r="AB5" s="57" t="n">
        <f aca="false">IF(AB6+AC6=0,"X",(IF(AB6&gt;AC6,$AR$2)+IF(AB6=AC6,$AS$2)+IF(AB6&lt;AC6,$AT$2)))</f>
        <v>0</v>
      </c>
      <c r="AC5" s="57"/>
      <c r="AD5" s="57" t="n">
        <f aca="false">IF(AD6+AE6=0,"X",(IF(AD6&gt;AE6,$AR$2)+IF(AD6=AE6,$AS$2)+IF(AD6&lt;AE6,$AT$2)))</f>
        <v>0</v>
      </c>
      <c r="AE5" s="57"/>
      <c r="AF5" s="58"/>
      <c r="AG5" s="59" t="n">
        <f aca="false">IF(SUM(O6+P6)=0,0,RANK(L5,L5:L18,0))</f>
        <v>6</v>
      </c>
      <c r="AH5" s="60" t="n">
        <f aca="false">IF(SUM(O6+P6)=0,0,RANK(N5,N$5:N$18,0))</f>
        <v>6</v>
      </c>
      <c r="AI5" s="61" t="n">
        <f aca="false">IF(SUM(O6+P6)=0,0,(COUNTIF($L$5:$L$18,"&lt;"&amp;L5)+COUNTIFS($L$5:$L$18,L5,$N$5:$N$18,"&lt;"&amp;N5)+1))</f>
        <v>2</v>
      </c>
      <c r="AJ5" s="62" t="n">
        <f aca="false">IF(SUM(O6+P6)=0,0,RANK(AW5,$AW$5:$AW$18,0))</f>
        <v>6</v>
      </c>
      <c r="AK5" s="15"/>
      <c r="AL5" s="63"/>
      <c r="AM5" s="64" t="n">
        <f aca="false">IF($T5=$AS$2,$L5/2)+IF($T5=$AT$2,$L5)</f>
        <v>2</v>
      </c>
      <c r="AN5" s="64" t="n">
        <f aca="false">IF($V5=$AS$2,$L5/2)+IF($V5=$AT$2,$L5)</f>
        <v>2</v>
      </c>
      <c r="AO5" s="64" t="n">
        <f aca="false">IF($X5=$AS$2,$L5/2)+IF($X5=$AT$2,$L5)</f>
        <v>0</v>
      </c>
      <c r="AP5" s="64" t="n">
        <f aca="false">IF($Z5=$AS$2,$L5/2)+IF($Z5=$AT$2,$L5)</f>
        <v>2</v>
      </c>
      <c r="AQ5" s="64" t="n">
        <f aca="false">IF($AB5=$AS$2,$L5/2)+IF($AB5=$AT$2,$L5)</f>
        <v>2</v>
      </c>
      <c r="AR5" s="64" t="n">
        <f aca="false">IF($AD5=$AS$2,$L5/2)+IF($AD5=$AT$2,$L5)</f>
        <v>2</v>
      </c>
      <c r="AS5" s="15"/>
      <c r="AT5" s="15"/>
      <c r="AU5" s="15"/>
      <c r="AV5" s="15"/>
      <c r="AW5" s="59" t="n">
        <f aca="false">O5</f>
        <v>0.2</v>
      </c>
      <c r="AX5" s="60" t="n">
        <f aca="false">COUNTIF($L$5:$L$18,"&lt;"&amp;L5)+COUNTIFS($L$5:$L$18,L5,$N$5:$N$18,"&lt;"&amp;N5)+COUNTIFS($L$5:L$18,L5,$N$5:$N$18,N5,$AW$5:$AW$18,"&lt;"&amp;AW5)+1</f>
        <v>2</v>
      </c>
      <c r="AY5" s="62" t="n">
        <f aca="false">IF(SUM(O6+P6)=0,0,RANK(AX5,$AX$5:$AX$18,0))</f>
        <v>6</v>
      </c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</row>
    <row r="6" customFormat="false" ht="12.75" hidden="false" customHeight="true" outlineLevel="0" collapsed="false">
      <c r="A6" s="46"/>
      <c r="B6" s="47"/>
      <c r="C6" s="48"/>
      <c r="D6" s="48"/>
      <c r="E6" s="49"/>
      <c r="F6" s="49"/>
      <c r="G6" s="50"/>
      <c r="H6" s="49"/>
      <c r="I6" s="49"/>
      <c r="J6" s="49"/>
      <c r="K6" s="49"/>
      <c r="L6" s="51"/>
      <c r="M6" s="49"/>
      <c r="N6" s="52"/>
      <c r="O6" s="65" t="n">
        <f aca="false">SUM($AD6,$AB6,$Z6,$X6,$V6,$T6,$R6)</f>
        <v>4</v>
      </c>
      <c r="P6" s="66" t="n">
        <f aca="false">SUM($AE6,$AC6,$AA6,$Y6,$W6,$U6,$S6)</f>
        <v>20</v>
      </c>
      <c r="Q6" s="54"/>
      <c r="R6" s="67" t="s">
        <v>35</v>
      </c>
      <c r="S6" s="67"/>
      <c r="T6" s="68" t="n">
        <v>0</v>
      </c>
      <c r="U6" s="69" t="n">
        <v>4</v>
      </c>
      <c r="V6" s="70" t="n">
        <v>0</v>
      </c>
      <c r="W6" s="69" t="n">
        <v>4</v>
      </c>
      <c r="X6" s="70" t="n">
        <v>4</v>
      </c>
      <c r="Y6" s="69" t="n">
        <v>0</v>
      </c>
      <c r="Z6" s="70" t="n">
        <v>0</v>
      </c>
      <c r="AA6" s="69" t="n">
        <v>4</v>
      </c>
      <c r="AB6" s="70" t="n">
        <v>0</v>
      </c>
      <c r="AC6" s="69" t="n">
        <v>4</v>
      </c>
      <c r="AD6" s="70" t="n">
        <v>0</v>
      </c>
      <c r="AE6" s="69" t="n">
        <v>4</v>
      </c>
      <c r="AF6" s="58"/>
      <c r="AG6" s="59"/>
      <c r="AH6" s="60"/>
      <c r="AI6" s="61"/>
      <c r="AJ6" s="62"/>
      <c r="AK6" s="15"/>
      <c r="AL6" s="63"/>
      <c r="AM6" s="64"/>
      <c r="AN6" s="64"/>
      <c r="AO6" s="64"/>
      <c r="AP6" s="64"/>
      <c r="AQ6" s="64"/>
      <c r="AR6" s="64"/>
      <c r="AS6" s="15"/>
      <c r="AT6" s="15"/>
      <c r="AU6" s="15"/>
      <c r="AV6" s="15"/>
      <c r="AW6" s="59"/>
      <c r="AX6" s="60"/>
      <c r="AY6" s="62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</row>
    <row r="7" customFormat="false" ht="15.75" hidden="false" customHeight="true" outlineLevel="0" collapsed="false">
      <c r="A7" s="71" t="n">
        <v>2</v>
      </c>
      <c r="B7" s="47" t="s">
        <v>36</v>
      </c>
      <c r="C7" s="48" t="s">
        <v>37</v>
      </c>
      <c r="D7" s="48" t="s">
        <v>34</v>
      </c>
      <c r="E7" s="49" t="n">
        <f aca="false">IF(K7=0,0,IF(G7+F7&lt;1000,1000,G7+F7))</f>
        <v>1000</v>
      </c>
      <c r="F7" s="49" t="n">
        <f aca="false">IF(I7&gt;150,IF(M7&gt;=65,0,SUM((L7-K7*2*10+50)%)*10),IF(I7&lt;-150,IF((L7-K7*2*((G7-J7)/10+50)%)*10&lt;1,0,SUM(L7-K7*2*((G7-J7)/10+50)%)*10),SUM(L7-K7*2*((G7-J7)/10+50)%)*10))</f>
        <v>24.1169257142857</v>
      </c>
      <c r="G7" s="50" t="n">
        <v>0.001</v>
      </c>
      <c r="H7" s="49" t="n">
        <f aca="false">IF(Q7=0,0,SUM(31-Q7)*$H$3)</f>
        <v>29</v>
      </c>
      <c r="I7" s="49" t="n">
        <f aca="false">IF(K7=0,0,SUM(G7-J7))</f>
        <v>-34.3077142857143</v>
      </c>
      <c r="J7" s="49" t="n">
        <f aca="false">IF(K7=0,0,SUM($G$5:$G$18)-G7)/7</f>
        <v>34.3087142857143</v>
      </c>
      <c r="K7" s="49" t="n">
        <f aca="false">IF(SUM(O8+P8)=0,0,(IF(R7&lt;=AR2,1)+IF(V7&lt;=AR2,1)+IF(X7&lt;=AR2,1)+IF(Z7&lt;=AR2,1)+IF(AB7&lt;=AR2,1)+IF(AD7&lt;=AR2,1)))</f>
        <v>6</v>
      </c>
      <c r="L7" s="51" t="n">
        <f aca="false">SUM(R7:AE7)</f>
        <v>8</v>
      </c>
      <c r="M7" s="49" t="n">
        <f aca="false">IF(K7=0,0,L7/(K7*$AR$2)%)</f>
        <v>66.6666666666667</v>
      </c>
      <c r="N7" s="52" t="n">
        <f aca="false">AM19</f>
        <v>17</v>
      </c>
      <c r="O7" s="53" t="n">
        <f aca="false">IF(SUM(O8+P8)=0,0,IF(P8=0,O8/0.99999,SUM(O8/P8)))</f>
        <v>1.81818181818182</v>
      </c>
      <c r="P7" s="53"/>
      <c r="Q7" s="54" t="n">
        <f aca="false">AY7</f>
        <v>2</v>
      </c>
      <c r="R7" s="57" t="n">
        <f aca="false">IF(R8+S8=0,"X",(IF(R8&gt;S8,$AR$2)+IF(R8=S8,$AS$2)+IF(R8&lt;S8,$AT$2)))</f>
        <v>2</v>
      </c>
      <c r="S7" s="57"/>
      <c r="T7" s="72"/>
      <c r="U7" s="73"/>
      <c r="V7" s="57" t="n">
        <f aca="false">IF(V8+W8=0,"X",(IF(V8&gt;W8,$AR$2)+IF(V8=W8,$AS$2)+IF(V8&lt;W8,$AT$2)))</f>
        <v>1</v>
      </c>
      <c r="W7" s="57"/>
      <c r="X7" s="57" t="n">
        <f aca="false">IF(X8+Y8=0,"X",(IF(X8&gt;Y8,$AR$2)+IF(X8=Y8,$AS$2)+IF(X8&lt;Y8,$AT$2)))</f>
        <v>2</v>
      </c>
      <c r="Y7" s="57"/>
      <c r="Z7" s="57" t="n">
        <f aca="false">IF(Z8+AA8=0,"X",(IF(Z8&gt;AA8,$AR$2)+IF(Z8=AA8,$AS$2)+IF(Z8&lt;AA8,$AT$2)))</f>
        <v>2</v>
      </c>
      <c r="AA7" s="57"/>
      <c r="AB7" s="57" t="n">
        <f aca="false">IF(AB8+AC8=0,"X",(IF(AB8&gt;AC8,$AR$2)+IF(AB8=AC8,$AS$2)+IF(AB8&lt;AC8,$AT$2)))</f>
        <v>0</v>
      </c>
      <c r="AC7" s="57"/>
      <c r="AD7" s="57" t="n">
        <f aca="false">IF(AD8+AE8=0,"X",(IF(AD8&gt;AE8,$AR$2)+IF(AD8=AE8,$AS$2)+IF(AD8&lt;AE8,$AT$2)))</f>
        <v>1</v>
      </c>
      <c r="AE7" s="57"/>
      <c r="AF7" s="58"/>
      <c r="AG7" s="59" t="n">
        <f aca="false">IF(SUM(O8+P8)=0,0,RANK(L7,L5:L18,0))</f>
        <v>2</v>
      </c>
      <c r="AH7" s="60" t="n">
        <f aca="false">IF(SUM(O8+P8)=0,0,RANK(N7,N$5:N$18,0))</f>
        <v>2</v>
      </c>
      <c r="AI7" s="61" t="n">
        <f aca="false">IF(SUM(O8+P8)=0,0,(COUNTIF($L$5:$L$18,"&lt;"&amp;L7)+COUNTIFS($L$5:$L$18,L7,$N$5:$N$18,"&lt;"&amp;N7)+1))</f>
        <v>6</v>
      </c>
      <c r="AJ7" s="62" t="n">
        <f aca="false">IF(SUM(O8+P8)=0,0,RANK(AW7,$AW$5:$AW$18,0))</f>
        <v>2</v>
      </c>
      <c r="AK7" s="15"/>
      <c r="AL7" s="74" t="n">
        <f aca="false">IF($R7=$AS$2,$L7/2)+IF($R7=$AT$2,$L7)</f>
        <v>0</v>
      </c>
      <c r="AM7" s="75"/>
      <c r="AN7" s="64" t="n">
        <f aca="false">IF($V7=$AS$2,$L7/2)+IF($V7=$AT$2,$L7)</f>
        <v>4</v>
      </c>
      <c r="AO7" s="64" t="n">
        <f aca="false">IF($X7=$AS$2,$L7/2)+IF($X7=$AT$2,$L7)</f>
        <v>0</v>
      </c>
      <c r="AP7" s="64" t="n">
        <f aca="false">IF($Z7=$AS$2,$L7/2)+IF($Z7=$AT$2,$L7)</f>
        <v>0</v>
      </c>
      <c r="AQ7" s="64" t="n">
        <f aca="false">IF($AB7=$AS$2,$L7/2)+IF($AB7=$AT$2,$L7)</f>
        <v>8</v>
      </c>
      <c r="AR7" s="64" t="n">
        <f aca="false">IF($AD7=$AS$2,$L7/2)+IF($AD7=$AT$2,$L7)</f>
        <v>4</v>
      </c>
      <c r="AS7" s="15"/>
      <c r="AT7" s="15"/>
      <c r="AU7" s="15"/>
      <c r="AV7" s="15"/>
      <c r="AW7" s="59" t="n">
        <f aca="false">O7</f>
        <v>1.81818181818182</v>
      </c>
      <c r="AX7" s="60" t="n">
        <f aca="false">COUNTIF($L$5:$L$18,"&lt;"&amp;L7)+COUNTIFS($L$5:$L$18,L7,$N$5:$N$18,"&lt;"&amp;N7)+COUNTIFS($L$5:L$18,L7,$N$5:$N$18,N7,$AW$5:$AW$18,"&lt;"&amp;AW7)+1</f>
        <v>6</v>
      </c>
      <c r="AY7" s="62" t="n">
        <f aca="false">IF(SUM(O8+P8)=0,0,RANK(AX7,$AX$5:$AX$18,0))</f>
        <v>2</v>
      </c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</row>
    <row r="8" customFormat="false" ht="12.75" hidden="false" customHeight="true" outlineLevel="0" collapsed="false">
      <c r="A8" s="71"/>
      <c r="B8" s="47"/>
      <c r="C8" s="48"/>
      <c r="D8" s="48"/>
      <c r="E8" s="49"/>
      <c r="F8" s="49"/>
      <c r="G8" s="50"/>
      <c r="H8" s="49"/>
      <c r="I8" s="49"/>
      <c r="J8" s="49"/>
      <c r="K8" s="49"/>
      <c r="L8" s="51"/>
      <c r="M8" s="49"/>
      <c r="N8" s="52"/>
      <c r="O8" s="65" t="n">
        <f aca="false">SUM($AD8,$AB8,$Z8,$X8,$V8,$T8,$R8)</f>
        <v>20</v>
      </c>
      <c r="P8" s="66" t="n">
        <f aca="false">SUM($AE8,$AC8,$AA8,$Y8,$W8,$U8,$S8)</f>
        <v>11</v>
      </c>
      <c r="Q8" s="54"/>
      <c r="R8" s="70" t="n">
        <v>4</v>
      </c>
      <c r="S8" s="69" t="n">
        <v>0</v>
      </c>
      <c r="T8" s="76"/>
      <c r="U8" s="77"/>
      <c r="V8" s="70" t="n">
        <v>3</v>
      </c>
      <c r="W8" s="69" t="n">
        <v>3</v>
      </c>
      <c r="X8" s="70" t="n">
        <v>4</v>
      </c>
      <c r="Y8" s="69" t="n">
        <v>0</v>
      </c>
      <c r="Z8" s="70" t="n">
        <v>4</v>
      </c>
      <c r="AA8" s="69" t="n">
        <v>1</v>
      </c>
      <c r="AB8" s="70" t="n">
        <v>2</v>
      </c>
      <c r="AC8" s="69" t="n">
        <v>4</v>
      </c>
      <c r="AD8" s="70" t="n">
        <v>3</v>
      </c>
      <c r="AE8" s="69" t="n">
        <v>3</v>
      </c>
      <c r="AF8" s="58"/>
      <c r="AG8" s="59"/>
      <c r="AH8" s="60"/>
      <c r="AI8" s="61"/>
      <c r="AJ8" s="62"/>
      <c r="AK8" s="15"/>
      <c r="AL8" s="74"/>
      <c r="AM8" s="75"/>
      <c r="AN8" s="64"/>
      <c r="AO8" s="64"/>
      <c r="AP8" s="64"/>
      <c r="AQ8" s="64"/>
      <c r="AR8" s="64"/>
      <c r="AS8" s="15"/>
      <c r="AT8" s="15"/>
      <c r="AU8" s="15"/>
      <c r="AV8" s="15"/>
      <c r="AW8" s="59"/>
      <c r="AX8" s="60"/>
      <c r="AY8" s="62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customFormat="false" ht="15.75" hidden="false" customHeight="true" outlineLevel="0" collapsed="false">
      <c r="A9" s="71" t="n">
        <v>3</v>
      </c>
      <c r="B9" s="47" t="s">
        <v>38</v>
      </c>
      <c r="C9" s="48" t="s">
        <v>37</v>
      </c>
      <c r="D9" s="48" t="s">
        <v>34</v>
      </c>
      <c r="E9" s="49" t="n">
        <f aca="false">IF(K9=0,0,IF(G9+F9&lt;1000,1000,G9+F9))</f>
        <v>1000</v>
      </c>
      <c r="F9" s="49" t="n">
        <f aca="false">IF(I9&gt;150,IF(M9&gt;=65,0,SUM((L9-K9*2*10+50)%)*10),IF(I9&lt;-150,IF((L9-K9*2*((G9-J9)/10+50)%)*10&lt;1,0,SUM(L9-K9*2*((G9-J9)/10+50)%)*10),SUM(L9-K9*2*((G9-J9)/10+50)%)*10))</f>
        <v>13.0980914285714</v>
      </c>
      <c r="G9" s="50" t="n">
        <v>7.43</v>
      </c>
      <c r="H9" s="49" t="n">
        <f aca="false">IF(Q9=0,0,SUM(31-Q9)*$H$3)</f>
        <v>27</v>
      </c>
      <c r="I9" s="49" t="n">
        <f aca="false">IF(K9=0,0,SUM(G9-J9))</f>
        <v>-25.8174285714286</v>
      </c>
      <c r="J9" s="49" t="n">
        <f aca="false">IF(K9=0,0,SUM($G$5:$G$18)-G9)/7</f>
        <v>33.2474285714286</v>
      </c>
      <c r="K9" s="49" t="n">
        <f aca="false">IF(SUM(O10+P10)=0,0,(IF(R9&lt;=AR2,1)+IF(T9&lt;=AR2,1)+IF(X9&lt;=AR2,1)+IF(Z9&lt;=AR2,1)+IF(AB9&lt;=AR2,1)+IF(AD9&lt;=AR2,1)))</f>
        <v>6</v>
      </c>
      <c r="L9" s="51" t="n">
        <f aca="false">SUM(R9:AE9)</f>
        <v>7</v>
      </c>
      <c r="M9" s="49" t="n">
        <f aca="false">IF(K9=0,0,L9/(K9*$AR$2)%)</f>
        <v>58.3333333333333</v>
      </c>
      <c r="N9" s="52" t="n">
        <f aca="false">AN19</f>
        <v>14</v>
      </c>
      <c r="O9" s="53" t="n">
        <f aca="false">IF(SUM(O10+P10)=0,0,IF(P10=0,O10/0.99999,SUM(O10/P10)))</f>
        <v>1.30769230769231</v>
      </c>
      <c r="P9" s="53"/>
      <c r="Q9" s="54" t="n">
        <f aca="false">AY9</f>
        <v>4</v>
      </c>
      <c r="R9" s="57" t="n">
        <f aca="false">IF(R10+S10=0,"X",(IF(R10&gt;S10,$AR$2)+IF(R10=S10,$AS$2)+IF(R10&lt;S10,$AT$2)))</f>
        <v>2</v>
      </c>
      <c r="S9" s="57"/>
      <c r="T9" s="57" t="n">
        <f aca="false">IF(T10+U10=0,"X",(IF(T10&gt;U10,$AR$2)+IF(T10=U10,$AS$2)+IF(T10&lt;U10,$AT$2)))</f>
        <v>1</v>
      </c>
      <c r="U9" s="57"/>
      <c r="V9" s="72"/>
      <c r="W9" s="73"/>
      <c r="X9" s="57" t="n">
        <f aca="false">IF(X10+Y10=0,"X",(IF(X10&gt;Y10,$AR$2)+IF(X10=Y10,$AS$2)+IF(X10&lt;Y10,$AT$2)))</f>
        <v>2</v>
      </c>
      <c r="Y9" s="57"/>
      <c r="Z9" s="57" t="n">
        <f aca="false">IF(Z10+AA10=0,"X",(IF(Z10&gt;AA10,$AR$2)+IF(Z10=AA10,$AS$2)+IF(Z10&lt;AA10,$AT$2)))</f>
        <v>0</v>
      </c>
      <c r="AA9" s="57"/>
      <c r="AB9" s="57" t="n">
        <f aca="false">IF(AB10+AC10=0,"X",(IF(AB10&gt;AC10,$AR$2)+IF(AB10=AC10,$AS$2)+IF(AB10&lt;AC10,$AT$2)))</f>
        <v>2</v>
      </c>
      <c r="AC9" s="57"/>
      <c r="AD9" s="57" t="n">
        <f aca="false">IF(AD10+AE10=0,"X",(IF(AD10&gt;AE10,$AR$2)+IF(AD10=AE10,$AS$2)+IF(AD10&lt;AE10,$AT$2)))</f>
        <v>0</v>
      </c>
      <c r="AE9" s="57"/>
      <c r="AF9" s="58"/>
      <c r="AG9" s="59" t="n">
        <f aca="false">IF(SUM(O10+P10)=0,0,RANK(L9,L5:L18,0))</f>
        <v>4</v>
      </c>
      <c r="AH9" s="60" t="n">
        <f aca="false">IF(SUM(O10+P10)=0,0,RANK(N9,N$5:N$18,0))</f>
        <v>4</v>
      </c>
      <c r="AI9" s="61" t="n">
        <f aca="false">IF(SUM(O10+P10)=0,0,(COUNTIF($L$5:$L$18,"&lt;"&amp;L9)+COUNTIFS($L$5:$L$18,L9,$N$5:$N$18,"&lt;"&amp;N9)+1))</f>
        <v>4</v>
      </c>
      <c r="AJ9" s="62" t="n">
        <f aca="false">IF(SUM(O10+P10)=0,0,RANK(AW9,$AW$5:$AW$18,0))</f>
        <v>4</v>
      </c>
      <c r="AK9" s="15"/>
      <c r="AL9" s="74" t="n">
        <f aca="false">IF($R9=$AS$2,$L9/2)+IF($R9=$AT$2,$L9)</f>
        <v>0</v>
      </c>
      <c r="AM9" s="64" t="n">
        <f aca="false">IF($T9=$AS$2,$L9/2)+IF($T9=$AT$2,$L9)</f>
        <v>3.5</v>
      </c>
      <c r="AN9" s="75"/>
      <c r="AO9" s="64" t="n">
        <f aca="false">IF($X9=$AS$2,$L9/2)+IF($X9=$AT$2,$L9)</f>
        <v>0</v>
      </c>
      <c r="AP9" s="64" t="n">
        <f aca="false">IF($Z9=$AS$2,$L9/2)+IF($Z9=$AT$2,$L9)</f>
        <v>7</v>
      </c>
      <c r="AQ9" s="64" t="n">
        <f aca="false">IF($AB9=$AS$2,$L9/2)+IF($AB9=$AT$2,$L9)</f>
        <v>0</v>
      </c>
      <c r="AR9" s="64" t="n">
        <f aca="false">IF($AD9=$AS$2,$L9/2)+IF($AD9=$AT$2,$L9)</f>
        <v>7</v>
      </c>
      <c r="AS9" s="15"/>
      <c r="AT9" s="15"/>
      <c r="AU9" s="15"/>
      <c r="AV9" s="15"/>
      <c r="AW9" s="59" t="n">
        <f aca="false">O9</f>
        <v>1.30769230769231</v>
      </c>
      <c r="AX9" s="60" t="n">
        <f aca="false">COUNTIF($L$5:$L$18,"&lt;"&amp;L9)+COUNTIFS($L$5:$L$18,L9,$N$5:$N$18,"&lt;"&amp;N9)+COUNTIFS($L$5:L$18,L9,$N$5:$N$18,N9,$AW$5:$AW$18,"&lt;"&amp;AW9)+1</f>
        <v>4</v>
      </c>
      <c r="AY9" s="62" t="n">
        <f aca="false">IF(SUM(O10+P10)=0,0,RANK(AX9,$AX$5:$AX$18,0))</f>
        <v>4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customFormat="false" ht="12.75" hidden="false" customHeight="true" outlineLevel="0" collapsed="false">
      <c r="A10" s="71"/>
      <c r="B10" s="47"/>
      <c r="C10" s="48"/>
      <c r="D10" s="48"/>
      <c r="E10" s="49"/>
      <c r="F10" s="49"/>
      <c r="G10" s="50"/>
      <c r="H10" s="49"/>
      <c r="I10" s="49"/>
      <c r="J10" s="49"/>
      <c r="K10" s="49"/>
      <c r="L10" s="51"/>
      <c r="M10" s="49"/>
      <c r="N10" s="52"/>
      <c r="O10" s="65" t="n">
        <f aca="false">SUM($AD10,$AB10,$Z10,$X10,$V10,$T10,$R10)</f>
        <v>17</v>
      </c>
      <c r="P10" s="66" t="n">
        <f aca="false">SUM($AE10,$AC10,$AA10,$Y10,$W10,$U10,$S10)</f>
        <v>13</v>
      </c>
      <c r="Q10" s="54"/>
      <c r="R10" s="70" t="n">
        <v>4</v>
      </c>
      <c r="S10" s="69" t="n">
        <v>0</v>
      </c>
      <c r="T10" s="70" t="n">
        <v>3</v>
      </c>
      <c r="U10" s="69" t="n">
        <v>3</v>
      </c>
      <c r="V10" s="76"/>
      <c r="W10" s="77"/>
      <c r="X10" s="70" t="n">
        <v>4</v>
      </c>
      <c r="Y10" s="69" t="n">
        <v>0</v>
      </c>
      <c r="Z10" s="70" t="n">
        <v>2</v>
      </c>
      <c r="AA10" s="69" t="n">
        <v>4</v>
      </c>
      <c r="AB10" s="70" t="n">
        <v>4</v>
      </c>
      <c r="AC10" s="69" t="n">
        <v>2</v>
      </c>
      <c r="AD10" s="70" t="n">
        <v>0</v>
      </c>
      <c r="AE10" s="69" t="n">
        <v>4</v>
      </c>
      <c r="AF10" s="58"/>
      <c r="AG10" s="59"/>
      <c r="AH10" s="60"/>
      <c r="AI10" s="61"/>
      <c r="AJ10" s="62"/>
      <c r="AK10" s="15"/>
      <c r="AL10" s="74"/>
      <c r="AM10" s="64"/>
      <c r="AN10" s="75"/>
      <c r="AO10" s="64"/>
      <c r="AP10" s="64"/>
      <c r="AQ10" s="64"/>
      <c r="AR10" s="64"/>
      <c r="AS10" s="15"/>
      <c r="AT10" s="15"/>
      <c r="AU10" s="15"/>
      <c r="AV10" s="15"/>
      <c r="AW10" s="59"/>
      <c r="AX10" s="60"/>
      <c r="AY10" s="62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customFormat="false" ht="15.75" hidden="false" customHeight="true" outlineLevel="0" collapsed="false">
      <c r="A11" s="71" t="n">
        <v>4</v>
      </c>
      <c r="B11" s="47" t="s">
        <v>39</v>
      </c>
      <c r="C11" s="48" t="s">
        <v>33</v>
      </c>
      <c r="D11" s="48" t="s">
        <v>40</v>
      </c>
      <c r="E11" s="49" t="n">
        <f aca="false">IF(K11=0,0,IF(G11+F11&lt;1000,1000,G11+F11))</f>
        <v>1000</v>
      </c>
      <c r="F11" s="49" t="n">
        <f aca="false">IF(I11&gt;150,IF(M11&gt;=65,0,SUM((L11-K11*2*10+50)%)*10),IF(I11&lt;-150,IF((L11-K11*2*((G11-J11)/10+50)%)*10&lt;1,0,SUM(L11-K11*2*((G11-J11)/10+50)%)*10),SUM(L11-K11*2*((G11-J11)/10+50)%)*10))</f>
        <v>-56.93208</v>
      </c>
      <c r="G11" s="50" t="n">
        <v>7.65</v>
      </c>
      <c r="H11" s="49" t="n">
        <f aca="false">IF(Q11=0,0,SUM(31-Q11)*$H$3)</f>
        <v>24</v>
      </c>
      <c r="I11" s="49" t="n">
        <f aca="false">IF(K11=0,0,SUM(G11-J11))</f>
        <v>-25.566</v>
      </c>
      <c r="J11" s="49" t="n">
        <f aca="false">IF(K11=0,0,SUM($G$5:$G$18)-G11)/7</f>
        <v>33.216</v>
      </c>
      <c r="K11" s="49" t="n">
        <f aca="false">IF(SUM(O12+P12)=0,0,(IF(R11&lt;=AR2,1)+IF(T11&lt;=AR2,1)+IF(V11&lt;=AR2,1)+IF(Z11&lt;=AR2,1)+IF(AB11&lt;=AR2,1)+IF(AD11&lt;=AR2,1)))</f>
        <v>6</v>
      </c>
      <c r="L11" s="51" t="n">
        <f aca="false">SUM(R11:AE11)</f>
        <v>0</v>
      </c>
      <c r="M11" s="49" t="n">
        <f aca="false">IF(K11=0,0,L11/(K11*$AR$2)%)</f>
        <v>0</v>
      </c>
      <c r="N11" s="52" t="n">
        <f aca="false">AO19</f>
        <v>0</v>
      </c>
      <c r="O11" s="53" t="n">
        <f aca="false">IF(SUM(O12+P12)=0,0,IF(P12=0,O12/0.99999,SUM(O12/P12)))</f>
        <v>0</v>
      </c>
      <c r="P11" s="53"/>
      <c r="Q11" s="54" t="n">
        <f aca="false">AY11</f>
        <v>7</v>
      </c>
      <c r="R11" s="57" t="n">
        <f aca="false">IF(R12+S12=0,"X",(IF(R12&gt;S12,$AR$2)+IF(R12=S12,$AS$2)+IF(R12&lt;S12,$AT$2)))</f>
        <v>0</v>
      </c>
      <c r="S11" s="57"/>
      <c r="T11" s="57" t="n">
        <f aca="false">IF(T12+U12=0,"X",(IF(T12&gt;U12,$AR$2)+IF(T12=U12,$AS$2)+IF(T12&lt;U12,$AT$2)))</f>
        <v>0</v>
      </c>
      <c r="U11" s="57"/>
      <c r="V11" s="57" t="n">
        <f aca="false">IF(V12+W12=0,"X",(IF(V12&gt;W12,$AR$2)+IF(V12=W12,$AS$2)+IF(V12&lt;W12,$AT$2)))</f>
        <v>0</v>
      </c>
      <c r="W11" s="57"/>
      <c r="X11" s="72"/>
      <c r="Y11" s="73"/>
      <c r="Z11" s="57" t="n">
        <f aca="false">IF(Z12+AA12=0,"X",(IF(Z12&gt;AA12,$AR$2)+IF(Z12=AA12,$AS$2)+IF(Z12&lt;AA12,$AT$2)))</f>
        <v>0</v>
      </c>
      <c r="AA11" s="57"/>
      <c r="AB11" s="57" t="n">
        <f aca="false">IF(AB12+AC12=0,"X",(IF(AB12&gt;AC12,$AR$2)+IF(AB12=AC12,$AS$2)+IF(AB12&lt;AC12,$AT$2)))</f>
        <v>0</v>
      </c>
      <c r="AC11" s="57"/>
      <c r="AD11" s="57" t="n">
        <f aca="false">IF(AD12+AE12=0,"X",(IF(AD12&gt;AE12,$AR$2)+IF(AD12=AE12,$AS$2)+IF(AD12&lt;AE12,$AT$2)))</f>
        <v>0</v>
      </c>
      <c r="AE11" s="57"/>
      <c r="AF11" s="58"/>
      <c r="AG11" s="59" t="n">
        <f aca="false">IF(SUM(O12+P12)=0,0,RANK(L11,L5:L18,0))</f>
        <v>7</v>
      </c>
      <c r="AH11" s="60" t="n">
        <f aca="false">IF(SUM(O12+P12)=0,0,RANK(N11,N$5:N$18,0))</f>
        <v>6</v>
      </c>
      <c r="AI11" s="61" t="n">
        <f aca="false">IF(SUM(O12+P12)=0,0,(COUNTIF($L$5:$L$18,"&lt;"&amp;L11)+COUNTIFS($L$5:$L$18,L11,$N$5:$N$18,"&lt;"&amp;N11)+1))</f>
        <v>1</v>
      </c>
      <c r="AJ11" s="62" t="n">
        <f aca="false">IF(SUM(O12+P12)=0,0,RANK(AW11,$AW$5:$AW$18,0))</f>
        <v>7</v>
      </c>
      <c r="AK11" s="15"/>
      <c r="AL11" s="74" t="n">
        <f aca="false">IF($R11=$AS$2,$L11/2)+IF($R11=$AT$2,$L11)</f>
        <v>0</v>
      </c>
      <c r="AM11" s="64" t="n">
        <f aca="false">IF($T11=$AS$2,$L11/2)+IF($T11=$AT$2,$L11)</f>
        <v>0</v>
      </c>
      <c r="AN11" s="64" t="n">
        <f aca="false">IF($V11=$AS$2,$L11/2)+IF($V11=$AT$2,$L11)</f>
        <v>0</v>
      </c>
      <c r="AO11" s="75"/>
      <c r="AP11" s="64" t="n">
        <f aca="false">IF($Z11=$AS$2,$L11/2)+IF($Z11=$AT$2,$L11)</f>
        <v>0</v>
      </c>
      <c r="AQ11" s="64" t="n">
        <f aca="false">IF($AB11=$AS$2,$L11/2)+IF($AB11=$AT$2,$L11)</f>
        <v>0</v>
      </c>
      <c r="AR11" s="64" t="n">
        <f aca="false">IF($AD11=$AS$2,$L11/2)+IF($AD11=$AT$2,$L11)</f>
        <v>0</v>
      </c>
      <c r="AS11" s="15"/>
      <c r="AT11" s="15"/>
      <c r="AU11" s="15"/>
      <c r="AV11" s="15"/>
      <c r="AW11" s="59" t="n">
        <f aca="false">O11</f>
        <v>0</v>
      </c>
      <c r="AX11" s="60" t="n">
        <f aca="false">COUNTIF($L$5:$L$18,"&lt;"&amp;L11)+COUNTIFS($L$5:$L$18,L11,$N$5:$N$18,"&lt;"&amp;N11)+COUNTIFS($L$5:L$18,L11,$N$5:$N$18,N11,$AW$5:$AW$18,"&lt;"&amp;AW11)+1</f>
        <v>1</v>
      </c>
      <c r="AY11" s="62" t="n">
        <f aca="false">IF(SUM(O12+P12)=0,0,RANK(AX11,$AX$5:$AX$18,0))</f>
        <v>7</v>
      </c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customFormat="false" ht="12.75" hidden="false" customHeight="true" outlineLevel="0" collapsed="false">
      <c r="A12" s="71"/>
      <c r="B12" s="47"/>
      <c r="C12" s="48"/>
      <c r="D12" s="48"/>
      <c r="E12" s="49"/>
      <c r="F12" s="49"/>
      <c r="G12" s="50"/>
      <c r="H12" s="49"/>
      <c r="I12" s="49"/>
      <c r="J12" s="49"/>
      <c r="K12" s="49"/>
      <c r="L12" s="51"/>
      <c r="M12" s="49"/>
      <c r="N12" s="52"/>
      <c r="O12" s="65" t="n">
        <f aca="false">SUM($AD12,$AB12,$Z12,$X12,$V12,$T12,$R12)</f>
        <v>0</v>
      </c>
      <c r="P12" s="66" t="n">
        <f aca="false">SUM($AE12,$AC12,$AA12,$Y12,$W12,$U12,$S12)</f>
        <v>24</v>
      </c>
      <c r="Q12" s="54"/>
      <c r="R12" s="70" t="n">
        <v>0</v>
      </c>
      <c r="S12" s="69" t="n">
        <v>4</v>
      </c>
      <c r="T12" s="70" t="n">
        <v>0</v>
      </c>
      <c r="U12" s="69" t="n">
        <v>4</v>
      </c>
      <c r="V12" s="70" t="n">
        <v>0</v>
      </c>
      <c r="W12" s="69" t="n">
        <v>4</v>
      </c>
      <c r="X12" s="76"/>
      <c r="Y12" s="77"/>
      <c r="Z12" s="70" t="n">
        <v>0</v>
      </c>
      <c r="AA12" s="69" t="n">
        <v>4</v>
      </c>
      <c r="AB12" s="70" t="n">
        <v>0</v>
      </c>
      <c r="AC12" s="69" t="n">
        <v>4</v>
      </c>
      <c r="AD12" s="70" t="n">
        <v>0</v>
      </c>
      <c r="AE12" s="69" t="n">
        <v>4</v>
      </c>
      <c r="AF12" s="58"/>
      <c r="AG12" s="59"/>
      <c r="AH12" s="60"/>
      <c r="AI12" s="61"/>
      <c r="AJ12" s="62"/>
      <c r="AK12" s="15"/>
      <c r="AL12" s="74"/>
      <c r="AM12" s="64"/>
      <c r="AN12" s="64"/>
      <c r="AO12" s="75"/>
      <c r="AP12" s="64"/>
      <c r="AQ12" s="64"/>
      <c r="AR12" s="64"/>
      <c r="AS12" s="15"/>
      <c r="AT12" s="15"/>
      <c r="AU12" s="15"/>
      <c r="AV12" s="15"/>
      <c r="AW12" s="59"/>
      <c r="AX12" s="60"/>
      <c r="AY12" s="62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</row>
    <row r="13" customFormat="false" ht="15.75" hidden="false" customHeight="true" outlineLevel="0" collapsed="false">
      <c r="A13" s="71" t="n">
        <v>5</v>
      </c>
      <c r="B13" s="47" t="s">
        <v>41</v>
      </c>
      <c r="C13" s="48" t="s">
        <v>37</v>
      </c>
      <c r="D13" s="48" t="s">
        <v>40</v>
      </c>
      <c r="E13" s="49" t="n">
        <f aca="false">IF(K13=0,0,IF(G13+F13&lt;1000,1000,G13+F13))</f>
        <v>1000</v>
      </c>
      <c r="F13" s="49" t="n">
        <f aca="false">IF(I13&gt;150,IF(M13&gt;=65,0,SUM((L13-K13*2*10+50)%)*10),IF(I13&lt;-150,IF((L13-K13*2*((G13-J13)/10+50)%)*10&lt;1,0,SUM(L13-K13*2*((G13-J13)/10+50)%)*10),SUM(L13-K13*2*((G13-J13)/10+50)%)*10))</f>
        <v>1.00391999999999</v>
      </c>
      <c r="G13" s="50" t="n">
        <v>22.7</v>
      </c>
      <c r="H13" s="49" t="n">
        <f aca="false">IF(Q13=0,0,SUM(31-Q13)*$H$3)</f>
        <v>26</v>
      </c>
      <c r="I13" s="49" t="n">
        <f aca="false">IF(K13=0,0,SUM(G13-J13))</f>
        <v>-8.366</v>
      </c>
      <c r="J13" s="49" t="n">
        <f aca="false">IF(K13=0,0,SUM($G$5:$G$18)-G13)/7</f>
        <v>31.066</v>
      </c>
      <c r="K13" s="49" t="n">
        <f aca="false">IF(SUM(O14+P14)=0,0,(IF(R13&lt;=AR2,1)+IF(T13&lt;=AR2,1)+IF(V13&lt;=AR2,1)+IF(X13&lt;=AR2,1)+IF(AB13&lt;=AR2,1)+IF(AD13&lt;=AR2,1)))</f>
        <v>6</v>
      </c>
      <c r="L13" s="51" t="n">
        <f aca="false">SUM(R13:AE13)</f>
        <v>6</v>
      </c>
      <c r="M13" s="49" t="n">
        <f aca="false">IF(K13=0,0,L13/(K13*$AR$2)%)</f>
        <v>50</v>
      </c>
      <c r="N13" s="52" t="n">
        <f aca="false">AP19</f>
        <v>9</v>
      </c>
      <c r="O13" s="53" t="n">
        <f aca="false">IF(SUM(O14+P14)=0,0,IF(P14=0,O14/0.99999,SUM(O14/P14)))</f>
        <v>1.07142857142857</v>
      </c>
      <c r="P13" s="53"/>
      <c r="Q13" s="54" t="n">
        <f aca="false">AY13</f>
        <v>5</v>
      </c>
      <c r="R13" s="57" t="n">
        <f aca="false">IF(R14+S14=0,"X",(IF(R14&gt;S14,$AR$2)+IF(R14=S14,$AS$2)+IF(R14&lt;S14,$AT$2)))</f>
        <v>2</v>
      </c>
      <c r="S13" s="57"/>
      <c r="T13" s="57" t="n">
        <f aca="false">IF(T14+U14=0,"X",(IF(T14&gt;U14,$AR$2)+IF(T14=U14,$AS$2)+IF(T14&lt;U14,$AT$2)))</f>
        <v>0</v>
      </c>
      <c r="U13" s="57"/>
      <c r="V13" s="57" t="n">
        <f aca="false">IF(V14+W14=0,"X",(IF(V14&gt;W14,$AR$2)+IF(V14=W14,$AS$2)+IF(V14&lt;W14,$AT$2)))</f>
        <v>2</v>
      </c>
      <c r="W13" s="57"/>
      <c r="X13" s="57" t="n">
        <f aca="false">IF(X14+Y14=0,"X",(IF(X14&gt;Y14,$AR$2)+IF(X14=Y14,$AS$2)+IF(X14&lt;Y14,$AT$2)))</f>
        <v>2</v>
      </c>
      <c r="Y13" s="57"/>
      <c r="Z13" s="72"/>
      <c r="AA13" s="73"/>
      <c r="AB13" s="57" t="n">
        <f aca="false">IF(AB14+AC14=0,"X",(IF(AB14&gt;AC14,$AR$2)+IF(AB14=AC14,$AS$2)+IF(AB14&lt;AC14,$AT$2)))</f>
        <v>0</v>
      </c>
      <c r="AC13" s="57"/>
      <c r="AD13" s="57" t="n">
        <f aca="false">IF(AD14+AE14=0,"X",(IF(AD14&gt;AE14,$AR$2)+IF(AD14=AE14,$AS$2)+IF(AD14&lt;AE14,$AT$2)))</f>
        <v>0</v>
      </c>
      <c r="AE13" s="57"/>
      <c r="AF13" s="58"/>
      <c r="AG13" s="59" t="n">
        <f aca="false">IF(SUM(O14+P14)=0,0,RANK(L13,L5:L18,0))</f>
        <v>5</v>
      </c>
      <c r="AH13" s="60" t="n">
        <f aca="false">IF(SUM(O14+P14)=0,0,RANK(N13,N$5:N$18,0))</f>
        <v>5</v>
      </c>
      <c r="AI13" s="61" t="n">
        <f aca="false">IF(SUM(O14+P14)=0,0,(COUNTIF($L$5:$L$18,"&lt;"&amp;L13)+COUNTIFS($L$5:$L$18,L13,$N$5:$N$18,"&lt;"&amp;N13)+1))</f>
        <v>3</v>
      </c>
      <c r="AJ13" s="62" t="n">
        <f aca="false">IF(SUM(O14+P14)=0,0,RANK(AW13,$AW$5:$AW$18,0))</f>
        <v>5</v>
      </c>
      <c r="AK13" s="15"/>
      <c r="AL13" s="74" t="n">
        <f aca="false">IF($R13=$AS$2,$L13/2)+IF($R13=$AT$2,$L13)</f>
        <v>0</v>
      </c>
      <c r="AM13" s="64" t="n">
        <f aca="false">IF($T13=$AS$2,$L13/2)+IF($T13=$AT$2,$L13)</f>
        <v>6</v>
      </c>
      <c r="AN13" s="64" t="n">
        <f aca="false">IF($V13=$AS$2,$L13/2)+IF($V13=$AT$2,$L13)</f>
        <v>0</v>
      </c>
      <c r="AO13" s="64" t="n">
        <f aca="false">IF($X13=$AS$2,$L13/2)+IF($X13=$AT$2,$L13)</f>
        <v>0</v>
      </c>
      <c r="AP13" s="75"/>
      <c r="AQ13" s="64" t="n">
        <f aca="false">IF($AB13=$AS$2,$L13/2)+IF($AB13=$AT$2,$L13)</f>
        <v>6</v>
      </c>
      <c r="AR13" s="64" t="n">
        <f aca="false">IF($AD13=$AS$2,$L13/2)+IF($AD13=$AT$2,$L13)</f>
        <v>6</v>
      </c>
      <c r="AS13" s="15"/>
      <c r="AT13" s="15"/>
      <c r="AU13" s="15"/>
      <c r="AV13" s="15"/>
      <c r="AW13" s="59" t="n">
        <f aca="false">O13</f>
        <v>1.07142857142857</v>
      </c>
      <c r="AX13" s="60" t="n">
        <f aca="false">COUNTIF($L$5:$L$18,"&lt;"&amp;L13)+COUNTIFS($L$5:$L$18,L13,$N$5:$N$18,"&lt;"&amp;N13)+COUNTIFS($L$5:L$18,L13,$N$5:$N$18,N13,$AW$5:$AW$18,"&lt;"&amp;AW13)+1</f>
        <v>3</v>
      </c>
      <c r="AY13" s="62" t="n">
        <f aca="false">IF(SUM(O14+P14)=0,0,RANK(AX13,$AX$5:$AX$18,0))</f>
        <v>5</v>
      </c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</row>
    <row r="14" customFormat="false" ht="12.75" hidden="false" customHeight="true" outlineLevel="0" collapsed="false">
      <c r="A14" s="71"/>
      <c r="B14" s="47"/>
      <c r="C14" s="48"/>
      <c r="D14" s="48"/>
      <c r="E14" s="49"/>
      <c r="F14" s="49"/>
      <c r="G14" s="50"/>
      <c r="H14" s="49"/>
      <c r="I14" s="49"/>
      <c r="J14" s="49"/>
      <c r="K14" s="49"/>
      <c r="L14" s="51"/>
      <c r="M14" s="49"/>
      <c r="N14" s="52"/>
      <c r="O14" s="65" t="n">
        <f aca="false">SUM($AD14,$AB14,$Z14,$X14,$V14,$T14,$R14)</f>
        <v>15</v>
      </c>
      <c r="P14" s="66" t="n">
        <f aca="false">SUM($AE14,$AC14,$AA14,$Y14,$W14,$U14,$S14)</f>
        <v>14</v>
      </c>
      <c r="Q14" s="54"/>
      <c r="R14" s="70" t="n">
        <v>4</v>
      </c>
      <c r="S14" s="69" t="n">
        <v>0</v>
      </c>
      <c r="T14" s="70" t="n">
        <v>1</v>
      </c>
      <c r="U14" s="69" t="n">
        <v>4</v>
      </c>
      <c r="V14" s="70" t="n">
        <v>4</v>
      </c>
      <c r="W14" s="69" t="n">
        <v>2</v>
      </c>
      <c r="X14" s="70" t="n">
        <v>4</v>
      </c>
      <c r="Y14" s="69" t="n">
        <v>0</v>
      </c>
      <c r="Z14" s="76"/>
      <c r="AA14" s="77"/>
      <c r="AB14" s="70" t="n">
        <v>2</v>
      </c>
      <c r="AC14" s="69" t="n">
        <v>4</v>
      </c>
      <c r="AD14" s="70" t="n">
        <v>0</v>
      </c>
      <c r="AE14" s="69" t="n">
        <v>4</v>
      </c>
      <c r="AF14" s="58"/>
      <c r="AG14" s="59"/>
      <c r="AH14" s="60"/>
      <c r="AI14" s="61"/>
      <c r="AJ14" s="62"/>
      <c r="AK14" s="15"/>
      <c r="AL14" s="74"/>
      <c r="AM14" s="64"/>
      <c r="AN14" s="64"/>
      <c r="AO14" s="64"/>
      <c r="AP14" s="75"/>
      <c r="AQ14" s="64"/>
      <c r="AR14" s="64"/>
      <c r="AS14" s="15"/>
      <c r="AT14" s="15"/>
      <c r="AU14" s="15"/>
      <c r="AV14" s="15"/>
      <c r="AW14" s="59"/>
      <c r="AX14" s="60"/>
      <c r="AY14" s="62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</row>
    <row r="15" customFormat="false" ht="15.75" hidden="false" customHeight="true" outlineLevel="0" collapsed="false">
      <c r="A15" s="71" t="n">
        <v>6</v>
      </c>
      <c r="B15" s="47" t="s">
        <v>42</v>
      </c>
      <c r="C15" s="48" t="s">
        <v>37</v>
      </c>
      <c r="D15" s="48" t="s">
        <v>34</v>
      </c>
      <c r="E15" s="49" t="n">
        <f aca="false">IF(K15=0,0,IF(G15+F15&lt;1000,1000,G15+F15))</f>
        <v>1000</v>
      </c>
      <c r="F15" s="49" t="n">
        <f aca="false">IF(I15&gt;150,IF(M15&gt;=65,0,SUM((L15-K15*2*10+50)%)*10),IF(I15&lt;-150,IF((L15-K15*2*((G15-J15)/10+50)%)*10&lt;1,0,SUM(L15-K15*2*((G15-J15)/10+50)%)*10),SUM(L15-K15*2*((G15-J15)/10+50)%)*10))</f>
        <v>20.6747771428571</v>
      </c>
      <c r="G15" s="50" t="n">
        <v>25.1</v>
      </c>
      <c r="H15" s="49" t="n">
        <f aca="false">IF(Q15=0,0,SUM(31-Q15)*$H$3)</f>
        <v>28</v>
      </c>
      <c r="I15" s="49" t="n">
        <f aca="false">IF(K15=0,0,SUM(G15-J15))</f>
        <v>-5.62314285714286</v>
      </c>
      <c r="J15" s="49" t="n">
        <f aca="false">IF(K15=0,0,SUM($G$5:$G$18)-G15)/7</f>
        <v>30.7231428571429</v>
      </c>
      <c r="K15" s="49" t="n">
        <f aca="false">IF(SUM(O16+P16)=0,0,(IF(R15&lt;=AR2,1)+IF(T15&lt;=AR2,1)+IF(V15&lt;=AR2,1)+IF(X15&lt;=AR2,1)+IF(Z15&lt;=AR2,1)+IF(AD15&lt;=AR2,1)))</f>
        <v>6</v>
      </c>
      <c r="L15" s="51" t="n">
        <f aca="false">SUM(R15:AE15)</f>
        <v>8</v>
      </c>
      <c r="M15" s="49" t="n">
        <f aca="false">IF(K15=0,0,L15/(K15*$AR$2)%)</f>
        <v>66.6666666666667</v>
      </c>
      <c r="N15" s="52" t="n">
        <f aca="false">AQ19</f>
        <v>16</v>
      </c>
      <c r="O15" s="53" t="n">
        <f aca="false">IF(SUM(O16+P16)=0,0,IF(P16=0,O16/0.99999,SUM(O16/P16)))</f>
        <v>1.66666666666667</v>
      </c>
      <c r="P15" s="53"/>
      <c r="Q15" s="54" t="n">
        <f aca="false">AY15</f>
        <v>3</v>
      </c>
      <c r="R15" s="57" t="n">
        <f aca="false">IF(R16+S16=0,"X",(IF(R16&gt;S16,$AR$2)+IF(R16=S16,$AS$2)+IF(R16&lt;S16,$AT$2)))</f>
        <v>2</v>
      </c>
      <c r="S15" s="57"/>
      <c r="T15" s="57" t="n">
        <f aca="false">IF(T16+U16=0,"X",(IF(T16&gt;U16,$AR$2)+IF(T16=U16,$AS$2)+IF(T16&lt;U16,$AT$2)))</f>
        <v>2</v>
      </c>
      <c r="U15" s="57"/>
      <c r="V15" s="57" t="n">
        <f aca="false">IF(V16+W16=0,"X",(IF(V16&gt;W16,$AR$2)+IF(V16=W16,$AS$2)+IF(V16&lt;W16,$AT$2)))</f>
        <v>0</v>
      </c>
      <c r="W15" s="57"/>
      <c r="X15" s="57" t="n">
        <f aca="false">IF(X16+Y16=0,"X",(IF(X16&gt;Y16,$AR$2)+IF(X16=Y16,$AS$2)+IF(X16&lt;Y16,$AT$2)))</f>
        <v>2</v>
      </c>
      <c r="Y15" s="57"/>
      <c r="Z15" s="57" t="n">
        <f aca="false">IF(Z16+AA16=0,"X",(IF(Z16&gt;AA16,$AR$2)+IF(Z16=AA16,$AS$2)+IF(Z16&lt;AA16,$AT$2)))</f>
        <v>2</v>
      </c>
      <c r="AA15" s="57"/>
      <c r="AB15" s="72"/>
      <c r="AC15" s="73"/>
      <c r="AD15" s="78" t="n">
        <v>0</v>
      </c>
      <c r="AE15" s="78"/>
      <c r="AF15" s="58"/>
      <c r="AG15" s="59" t="n">
        <f aca="false">IF(SUM(O16+P16)=0,0,RANK(L15,L5:L18,0))</f>
        <v>2</v>
      </c>
      <c r="AH15" s="60" t="n">
        <f aca="false">IF(SUM(O16+P16)=0,0,RANK(N15,N$5:N$18,0))</f>
        <v>3</v>
      </c>
      <c r="AI15" s="61" t="n">
        <f aca="false">IF(SUM(O16+P16)=0,0,(COUNTIF($L$5:$L$18,"&lt;"&amp;L15)+COUNTIFS($L$5:$L$18,L15,$N$5:$N$18,"&lt;"&amp;N15)+1))</f>
        <v>5</v>
      </c>
      <c r="AJ15" s="62" t="n">
        <f aca="false">IF(SUM(O16+P16)=0,0,RANK(AW15,$AW$5:$AW$18,0))</f>
        <v>3</v>
      </c>
      <c r="AK15" s="15"/>
      <c r="AL15" s="74" t="n">
        <f aca="false">IF($R15=$AS$2,$L15/2)+IF($R15=$AT$2,$L15)</f>
        <v>0</v>
      </c>
      <c r="AM15" s="64" t="n">
        <f aca="false">IF($T15=$AS$2,$L15/2)+IF($T15=$AT$2,$L15)</f>
        <v>0</v>
      </c>
      <c r="AN15" s="64" t="n">
        <f aca="false">IF($V15=$AS$2,$L15/2)+IF($V15=$AT$2,$L15)</f>
        <v>8</v>
      </c>
      <c r="AO15" s="64" t="n">
        <f aca="false">IF($X15=$AS$2,$L15/2)+IF($X15=$AT$2,$L15)</f>
        <v>0</v>
      </c>
      <c r="AP15" s="64" t="n">
        <f aca="false">IF($Z15=$AS$2,$L15/2)+IF($Z15=$AT$2,$L15)</f>
        <v>0</v>
      </c>
      <c r="AQ15" s="75"/>
      <c r="AR15" s="64" t="n">
        <f aca="false">IF($AD15=$AS$2,$L15/2)+IF($AD15=$AT$2,$L15)</f>
        <v>8</v>
      </c>
      <c r="AS15" s="15"/>
      <c r="AT15" s="15"/>
      <c r="AU15" s="15"/>
      <c r="AV15" s="15"/>
      <c r="AW15" s="59" t="n">
        <f aca="false">O15</f>
        <v>1.66666666666667</v>
      </c>
      <c r="AX15" s="60" t="n">
        <f aca="false">COUNTIF($L$5:$L$18,"&lt;"&amp;L15)+COUNTIFS($L$5:$L$18,L15,$N$5:$N$18,"&lt;"&amp;N15)+COUNTIFS($L$5:L$18,L15,$N$5:$N$18,N15,$AW$5:$AW$18,"&lt;"&amp;AW15)+1</f>
        <v>5</v>
      </c>
      <c r="AY15" s="62" t="n">
        <f aca="false">IF(SUM(O16+P16)=0,0,RANK(AX15,$AX$5:$AX$18,0))</f>
        <v>3</v>
      </c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</row>
    <row r="16" customFormat="false" ht="12.75" hidden="false" customHeight="true" outlineLevel="0" collapsed="false">
      <c r="A16" s="71"/>
      <c r="B16" s="47"/>
      <c r="C16" s="48"/>
      <c r="D16" s="48"/>
      <c r="E16" s="49"/>
      <c r="F16" s="49"/>
      <c r="G16" s="50"/>
      <c r="H16" s="49"/>
      <c r="I16" s="49"/>
      <c r="J16" s="49"/>
      <c r="K16" s="49"/>
      <c r="L16" s="51"/>
      <c r="M16" s="49"/>
      <c r="N16" s="52"/>
      <c r="O16" s="65" t="n">
        <f aca="false">SUM($AD16,$AB16,$Z16,$X16,$V16,$T16,$R16)</f>
        <v>20</v>
      </c>
      <c r="P16" s="66" t="n">
        <f aca="false">SUM($AE16,$AC16,$AA16,$Y16,$W16,$U16,$S16)</f>
        <v>12</v>
      </c>
      <c r="Q16" s="54"/>
      <c r="R16" s="70" t="n">
        <v>4</v>
      </c>
      <c r="S16" s="69" t="n">
        <v>0</v>
      </c>
      <c r="T16" s="70" t="n">
        <v>4</v>
      </c>
      <c r="U16" s="69" t="n">
        <v>2</v>
      </c>
      <c r="V16" s="70" t="n">
        <v>2</v>
      </c>
      <c r="W16" s="69" t="n">
        <v>4</v>
      </c>
      <c r="X16" s="70" t="n">
        <v>4</v>
      </c>
      <c r="Y16" s="69" t="n">
        <v>0</v>
      </c>
      <c r="Z16" s="70" t="n">
        <v>4</v>
      </c>
      <c r="AA16" s="69" t="n">
        <v>2</v>
      </c>
      <c r="AB16" s="76"/>
      <c r="AC16" s="77"/>
      <c r="AD16" s="70" t="n">
        <v>2</v>
      </c>
      <c r="AE16" s="69" t="n">
        <v>4</v>
      </c>
      <c r="AF16" s="58"/>
      <c r="AG16" s="59"/>
      <c r="AH16" s="60"/>
      <c r="AI16" s="61"/>
      <c r="AJ16" s="62"/>
      <c r="AK16" s="15"/>
      <c r="AL16" s="74"/>
      <c r="AM16" s="64"/>
      <c r="AN16" s="64"/>
      <c r="AO16" s="64"/>
      <c r="AP16" s="64"/>
      <c r="AQ16" s="75"/>
      <c r="AR16" s="64"/>
      <c r="AS16" s="15"/>
      <c r="AT16" s="15"/>
      <c r="AU16" s="15"/>
      <c r="AV16" s="15"/>
      <c r="AW16" s="59"/>
      <c r="AX16" s="60"/>
      <c r="AY16" s="62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</row>
    <row r="17" customFormat="false" ht="15.75" hidden="false" customHeight="true" outlineLevel="0" collapsed="false">
      <c r="A17" s="71" t="n">
        <v>7</v>
      </c>
      <c r="B17" s="47" t="s">
        <v>43</v>
      </c>
      <c r="C17" s="48" t="s">
        <v>37</v>
      </c>
      <c r="D17" s="48" t="s">
        <v>34</v>
      </c>
      <c r="E17" s="49" t="n">
        <f aca="false">IF(K17=0,0,IF(G17+F17&lt;1000,1000,G17+F17))</f>
        <v>1000</v>
      </c>
      <c r="F17" s="49" t="n">
        <f aca="false">IF(I17&gt;150,IF(M17&gt;=65,0,SUM((L17-K17*2*10+50)%)*10),IF(I17&lt;-150,IF((L17-K17*2*((G17-J17)/10+50)%)*10&lt;1,0,SUM(L17-K17*2*((G17-J17)/10+50)%)*10),SUM(L17-K17*2*((G17-J17)/10+50)%)*10))</f>
        <v>0</v>
      </c>
      <c r="G17" s="50" t="n">
        <v>177.28</v>
      </c>
      <c r="H17" s="49" t="n">
        <f aca="false">IF(Q17=0,0,SUM(31-Q17)*$H$3)</f>
        <v>30</v>
      </c>
      <c r="I17" s="49" t="n">
        <f aca="false">IF(K17=0,0,SUM(G17-J17))</f>
        <v>168.296857142857</v>
      </c>
      <c r="J17" s="49" t="n">
        <f aca="false">IF(K17=0,0,SUM($G$5:$G$18)-G17)/7</f>
        <v>8.98314285714286</v>
      </c>
      <c r="K17" s="49" t="n">
        <f aca="false">IF(SUM(O18+P18)=0,0,(IF(R17&lt;=AR2,1)+IF(T17&lt;=AR2,1)+IF(V17&lt;=AR2,1)+IF(X17&lt;=AR2,1)+IF(Z17&lt;=AR2,1)+IF(AB17&lt;=AR2,1)))</f>
        <v>6</v>
      </c>
      <c r="L17" s="51" t="n">
        <f aca="false">SUM(R17:AE17)</f>
        <v>11</v>
      </c>
      <c r="M17" s="49" t="n">
        <f aca="false">IF(K17=0,0,L17/(K17*$AR$2)%)</f>
        <v>91.6666666666667</v>
      </c>
      <c r="N17" s="52" t="n">
        <f aca="false">AR19</f>
        <v>27</v>
      </c>
      <c r="O17" s="53" t="n">
        <f aca="false">IF(SUM(O18+P18)=0,0,IF(P18=0,O18/0.99999,SUM(O18/P18)))</f>
        <v>4.6</v>
      </c>
      <c r="P17" s="53"/>
      <c r="Q17" s="54" t="n">
        <f aca="false">AY17</f>
        <v>1</v>
      </c>
      <c r="R17" s="57" t="n">
        <f aca="false">IF(R18+S18=0,"X",(IF(R18&gt;S18,$AR$2)+IF(R18=S18,$AS$2)+IF(R18&lt;S18,$AT$2)))</f>
        <v>2</v>
      </c>
      <c r="S17" s="57"/>
      <c r="T17" s="57" t="n">
        <f aca="false">IF(T18+U18=0,"X",(IF(T18&gt;U18,$AR$2)+IF(T18=U18,$AS$2)+IF(T18&lt;U18,$AT$2)))</f>
        <v>1</v>
      </c>
      <c r="U17" s="57"/>
      <c r="V17" s="57" t="n">
        <f aca="false">IF(V18+W18=0,"X",(IF(V18&gt;W18,$AR$2)+IF(V18=W18,$AS$2)+IF(V18&lt;W18,$AT$2)))</f>
        <v>2</v>
      </c>
      <c r="W17" s="57"/>
      <c r="X17" s="57" t="n">
        <f aca="false">IF(X18+Y18=0,"X",(IF(X18&gt;Y18,$AR$2)+IF(X18=Y18,$AS$2)+IF(X18&lt;Y18,$AT$2)))</f>
        <v>2</v>
      </c>
      <c r="Y17" s="57"/>
      <c r="Z17" s="57" t="n">
        <f aca="false">IF(Z18+AA18=0,"X",(IF(Z18&gt;AA18,$AR$2)+IF(Z18=AA18,$AS$2)+IF(Z18&lt;AA18,$AT$2)))</f>
        <v>2</v>
      </c>
      <c r="AA17" s="57"/>
      <c r="AB17" s="57" t="n">
        <f aca="false">IF(AB18+AC18=0,"X",(IF(AB18&gt;AC18,$AR$2)+IF(AB18=AC18,$AS$2)+IF(AB18&lt;AC18,$AT$2)))</f>
        <v>2</v>
      </c>
      <c r="AC17" s="57"/>
      <c r="AD17" s="72"/>
      <c r="AE17" s="73"/>
      <c r="AF17" s="58"/>
      <c r="AG17" s="79" t="n">
        <f aca="false">IF(SUM(O18+P18)=0,0,RANK(L17,L5:L18,0))</f>
        <v>1</v>
      </c>
      <c r="AH17" s="80" t="n">
        <f aca="false">IF(SUM(O18+P18)=0,0,RANK(N17,N$5:N$18,0))</f>
        <v>1</v>
      </c>
      <c r="AI17" s="81" t="n">
        <f aca="false">IF(SUM(O18+P18)=0,0,(COUNTIF($L$5:$L$18,"&lt;"&amp;L17)+COUNTIFS($L$5:$L$18,L17,$N$5:$N$18,"&lt;"&amp;N17)+1))</f>
        <v>7</v>
      </c>
      <c r="AJ17" s="82" t="n">
        <f aca="false">IF(SUM(O18+P18)=0,0,RANK(AW17,$AW$5:$AW$18,0))</f>
        <v>1</v>
      </c>
      <c r="AK17" s="15"/>
      <c r="AL17" s="74" t="n">
        <f aca="false">IF($R17=$AS$2,$L17/2)+IF($R17=$AT$2,$L17)</f>
        <v>0</v>
      </c>
      <c r="AM17" s="64" t="n">
        <f aca="false">IF($T17=$AS$2,$L17/2)+IF($T17=$AT$2,$L17)</f>
        <v>5.5</v>
      </c>
      <c r="AN17" s="64" t="n">
        <f aca="false">IF($V17=$AS$2,$L17/2)+IF($V17=$AT$2,$L17)</f>
        <v>0</v>
      </c>
      <c r="AO17" s="64" t="n">
        <f aca="false">IF($X17=$AS$2,$L17/2)+IF($X17=$AT$2,$L17)</f>
        <v>0</v>
      </c>
      <c r="AP17" s="64" t="n">
        <f aca="false">IF($Z17=$AS$2,$L17/2)+IF($Z17=$AT$2,$L17)</f>
        <v>0</v>
      </c>
      <c r="AQ17" s="64" t="n">
        <f aca="false">IF($AB17=$AS$2,$L17/2)+IF($AB17=$AT$2,$L17)</f>
        <v>0</v>
      </c>
      <c r="AR17" s="75"/>
      <c r="AS17" s="15"/>
      <c r="AT17" s="15"/>
      <c r="AU17" s="15"/>
      <c r="AV17" s="15"/>
      <c r="AW17" s="79" t="n">
        <f aca="false">O17</f>
        <v>4.6</v>
      </c>
      <c r="AX17" s="80" t="n">
        <f aca="false">COUNTIF($L$5:$L$18,"&lt;"&amp;L17)+COUNTIFS($L$5:$L$18,L17,$N$5:$N$18,"&lt;"&amp;N17)+COUNTIFS($L$5:L$18,L17,$N$5:$N$18,N17,$AW$5:$AW$18,"&lt;"&amp;AW17)+1</f>
        <v>7</v>
      </c>
      <c r="AY17" s="82" t="n">
        <f aca="false">IF(SUM(O18+P18)=0,0,RANK(AX17,$AX$5:$AX$18,0))</f>
        <v>1</v>
      </c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</row>
    <row r="18" customFormat="false" ht="12.75" hidden="false" customHeight="true" outlineLevel="0" collapsed="false">
      <c r="A18" s="71"/>
      <c r="B18" s="47"/>
      <c r="C18" s="48"/>
      <c r="D18" s="48"/>
      <c r="E18" s="49"/>
      <c r="F18" s="49"/>
      <c r="G18" s="50"/>
      <c r="H18" s="49"/>
      <c r="I18" s="49"/>
      <c r="J18" s="49"/>
      <c r="K18" s="49"/>
      <c r="L18" s="51"/>
      <c r="M18" s="49"/>
      <c r="N18" s="52"/>
      <c r="O18" s="65" t="n">
        <f aca="false">SUM($AD18,$AB18,$Z18,$X18,$V18,$T18,$R18)</f>
        <v>23</v>
      </c>
      <c r="P18" s="66" t="n">
        <f aca="false">SUM($AE18,$AC18,$AA18,$Y18,$W18,$U18,$S18)</f>
        <v>5</v>
      </c>
      <c r="Q18" s="54"/>
      <c r="R18" s="70" t="n">
        <v>4</v>
      </c>
      <c r="S18" s="69" t="n">
        <v>0</v>
      </c>
      <c r="T18" s="70" t="n">
        <v>3</v>
      </c>
      <c r="U18" s="69" t="n">
        <v>3</v>
      </c>
      <c r="V18" s="70" t="n">
        <v>4</v>
      </c>
      <c r="W18" s="69" t="n">
        <v>0</v>
      </c>
      <c r="X18" s="70" t="n">
        <v>4</v>
      </c>
      <c r="Y18" s="69" t="n">
        <v>0</v>
      </c>
      <c r="Z18" s="70" t="n">
        <v>4</v>
      </c>
      <c r="AA18" s="69" t="n">
        <v>0</v>
      </c>
      <c r="AB18" s="70" t="n">
        <v>4</v>
      </c>
      <c r="AC18" s="69" t="n">
        <v>2</v>
      </c>
      <c r="AD18" s="76"/>
      <c r="AE18" s="77"/>
      <c r="AF18" s="58"/>
      <c r="AG18" s="79"/>
      <c r="AH18" s="80"/>
      <c r="AI18" s="81"/>
      <c r="AJ18" s="82"/>
      <c r="AK18" s="15"/>
      <c r="AL18" s="74"/>
      <c r="AM18" s="64"/>
      <c r="AN18" s="64"/>
      <c r="AO18" s="64"/>
      <c r="AP18" s="64"/>
      <c r="AQ18" s="64"/>
      <c r="AR18" s="75"/>
      <c r="AS18" s="15"/>
      <c r="AT18" s="15"/>
      <c r="AU18" s="15"/>
      <c r="AV18" s="15"/>
      <c r="AW18" s="79"/>
      <c r="AX18" s="80"/>
      <c r="AY18" s="82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</row>
    <row r="19" customFormat="false" ht="13.8" hidden="false" customHeight="true" outlineLevel="0" collapsed="false">
      <c r="A19" s="71" t="n">
        <v>8</v>
      </c>
      <c r="B19" s="83" t="s">
        <v>44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84" t="n">
        <f aca="false">SUM(AL5:AL18)</f>
        <v>0</v>
      </c>
      <c r="AM19" s="85" t="n">
        <f aca="false">SUM(AM5:AM18)</f>
        <v>17</v>
      </c>
      <c r="AN19" s="85" t="n">
        <f aca="false">SUM(AN5:AN18)</f>
        <v>14</v>
      </c>
      <c r="AO19" s="85" t="n">
        <f aca="false">SUM(AO5:AO18)</f>
        <v>0</v>
      </c>
      <c r="AP19" s="85" t="n">
        <f aca="false">SUM(AP5:AP18)</f>
        <v>9</v>
      </c>
      <c r="AQ19" s="85" t="n">
        <f aca="false">SUM(AQ5:AQ18)</f>
        <v>16</v>
      </c>
      <c r="AR19" s="85" t="n">
        <f aca="false">SUM(AR5:AR18)</f>
        <v>27</v>
      </c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</row>
    <row r="20" customFormat="false" ht="13.8" hidden="false" customHeight="true" outlineLevel="0" collapsed="false">
      <c r="A20" s="71"/>
      <c r="B20" s="8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</row>
    <row r="21" customFormat="false" ht="13.2" hidden="false" customHeight="false" outlineLevel="0" collapsed="false">
      <c r="A21" s="1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</row>
    <row r="22" customFormat="false" ht="13.2" hidden="false" customHeight="false" outlineLevel="0" collapsed="false">
      <c r="A22" s="1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</row>
    <row r="23" customFormat="false" ht="18" hidden="false" customHeight="true" outlineLevel="0" collapsed="false">
      <c r="A23" s="15"/>
      <c r="B23" s="87" t="s">
        <v>45</v>
      </c>
      <c r="C23" s="88" t="s">
        <v>46</v>
      </c>
      <c r="D23" s="88"/>
      <c r="E23" s="88"/>
      <c r="F23" s="88"/>
      <c r="G23" s="88"/>
      <c r="H23" s="88"/>
      <c r="I23" s="88"/>
      <c r="J23" s="15" t="s">
        <v>47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</row>
    <row r="24" customFormat="false" ht="13.2" hidden="false" customHeight="false" outlineLevel="0" collapsed="false">
      <c r="A24" s="1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</row>
    <row r="25" customFormat="false" ht="13.2" hidden="false" customHeight="false" outlineLevel="0" collapsed="false">
      <c r="A25" s="1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</row>
    <row r="26" customFormat="false" ht="18" hidden="false" customHeight="true" outlineLevel="0" collapsed="false">
      <c r="A26" s="15"/>
      <c r="B26" s="89" t="n">
        <f aca="true">NOW()</f>
        <v>45161.814764919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</row>
    <row r="27" customFormat="false" ht="13.2" hidden="false" customHeight="false" outlineLevel="0" collapsed="false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</row>
    <row r="28" customFormat="false" ht="13.2" hidden="false" customHeight="false" outlineLevel="0" collapsed="false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</row>
    <row r="29" customFormat="false" ht="13.2" hidden="false" customHeight="false" outlineLevel="0" collapsed="false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</row>
    <row r="30" customFormat="false" ht="13.2" hidden="false" customHeight="false" outlineLevel="0" collapsed="false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</row>
    <row r="31" customFormat="false" ht="13.2" hidden="false" customHeight="false" outlineLevel="0" collapsed="false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</row>
    <row r="32" customFormat="false" ht="13.2" hidden="false" customHeight="false" outlineLevel="0" collapsed="false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</row>
    <row r="33" customFormat="false" ht="13.2" hidden="false" customHeight="false" outlineLevel="0" collapsed="false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</row>
    <row r="34" customFormat="false" ht="13.2" hidden="false" customHeight="false" outlineLevel="0" collapsed="false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</row>
    <row r="35" customFormat="false" ht="13.2" hidden="false" customHeight="false" outlineLevel="0" collapsed="false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</row>
    <row r="36" customFormat="false" ht="13.2" hidden="false" customHeight="false" outlineLevel="0" collapsed="false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</row>
    <row r="37" customFormat="false" ht="13.2" hidden="false" customHeight="false" outlineLevel="0" collapsed="false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</row>
    <row r="38" customFormat="false" ht="13.2" hidden="false" customHeight="false" outlineLevel="0" collapsed="fals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</row>
    <row r="39" customFormat="false" ht="13.2" hidden="false" customHeight="false" outlineLevel="0" collapsed="fals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</row>
    <row r="40" customFormat="false" ht="13.2" hidden="false" customHeight="false" outlineLevel="0" collapsed="fals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</row>
    <row r="41" customFormat="false" ht="13.2" hidden="false" customHeight="false" outlineLevel="0" collapsed="fals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</row>
    <row r="42" customFormat="false" ht="13.2" hidden="false" customHeight="false" outlineLevel="0" collapsed="false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</row>
    <row r="43" customFormat="false" ht="13.2" hidden="false" customHeight="false" outlineLevel="0" collapsed="false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</row>
    <row r="44" customFormat="false" ht="13.2" hidden="false" customHeight="false" outlineLevel="0" collapsed="false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</row>
    <row r="45" customFormat="false" ht="13.2" hidden="false" customHeight="false" outlineLevel="0" collapsed="fals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</row>
    <row r="46" customFormat="false" ht="13.2" hidden="false" customHeight="false" outlineLevel="0" collapsed="fals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</row>
    <row r="47" customFormat="false" ht="13.2" hidden="false" customHeight="false" outlineLevel="0" collapsed="fals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</row>
    <row r="48" customFormat="false" ht="13.2" hidden="false" customHeight="false" outlineLevel="0" collapsed="fals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</row>
    <row r="49" customFormat="false" ht="13.2" hidden="false" customHeight="false" outlineLevel="0" collapsed="fals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</row>
    <row r="50" customFormat="false" ht="13.2" hidden="false" customHeight="false" outlineLevel="0" collapsed="fals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</row>
    <row r="51" customFormat="false" ht="13.2" hidden="false" customHeight="false" outlineLevel="0" collapsed="fals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</row>
    <row r="52" customFormat="false" ht="13.2" hidden="false" customHeight="false" outlineLevel="0" collapsed="fals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</row>
    <row r="53" customFormat="false" ht="13.2" hidden="false" customHeight="false" outlineLevel="0" collapsed="fals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</row>
    <row r="54" customFormat="false" ht="13.2" hidden="false" customHeight="false" outlineLevel="0" collapsed="fals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</row>
    <row r="55" customFormat="false" ht="13.2" hidden="false" customHeight="false" outlineLevel="0" collapsed="fals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</row>
    <row r="56" customFormat="false" ht="13.2" hidden="false" customHeight="false" outlineLevel="0" collapsed="fals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</row>
    <row r="57" customFormat="false" ht="13.2" hidden="false" customHeight="false" outlineLevel="0" collapsed="fals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</row>
    <row r="58" customFormat="false" ht="13.2" hidden="false" customHeight="false" outlineLevel="0" collapsed="fals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</row>
    <row r="59" customFormat="false" ht="13.2" hidden="false" customHeight="false" outlineLevel="0" collapsed="fals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</row>
    <row r="60" customFormat="false" ht="13.2" hidden="false" customHeight="false" outlineLevel="0" collapsed="fals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</row>
    <row r="61" customFormat="false" ht="13.2" hidden="false" customHeight="false" outlineLevel="0" collapsed="fals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</row>
    <row r="62" customFormat="false" ht="13.2" hidden="false" customHeight="false" outlineLevel="0" collapsed="fals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</row>
    <row r="63" customFormat="false" ht="13.2" hidden="false" customHeight="false" outlineLevel="0" collapsed="fals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</row>
    <row r="64" customFormat="false" ht="13.2" hidden="false" customHeight="false" outlineLevel="0" collapsed="fals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</row>
    <row r="65" customFormat="false" ht="13.2" hidden="false" customHeight="false" outlineLevel="0" collapsed="fals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</row>
    <row r="66" customFormat="false" ht="13.2" hidden="false" customHeight="false" outlineLevel="0" collapsed="fals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</row>
    <row r="67" customFormat="false" ht="13.2" hidden="false" customHeight="false" outlineLevel="0" collapsed="fals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</row>
    <row r="68" customFormat="false" ht="13.2" hidden="false" customHeight="false" outlineLevel="0" collapsed="fals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</row>
    <row r="69" customFormat="false" ht="13.2" hidden="false" customHeight="false" outlineLevel="0" collapsed="fals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</row>
    <row r="70" customFormat="false" ht="13.2" hidden="false" customHeight="false" outlineLevel="0" collapsed="fals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</row>
    <row r="71" customFormat="false" ht="13.2" hidden="false" customHeight="false" outlineLevel="0" collapsed="fals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</row>
    <row r="72" customFormat="false" ht="13.2" hidden="false" customHeight="false" outlineLevel="0" collapsed="fals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</row>
    <row r="73" customFormat="false" ht="13.2" hidden="false" customHeight="false" outlineLevel="0" collapsed="fals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</row>
    <row r="74" customFormat="false" ht="13.2" hidden="false" customHeight="false" outlineLevel="0" collapsed="fals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</row>
    <row r="75" customFormat="false" ht="13.2" hidden="false" customHeight="false" outlineLevel="0" collapsed="fals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</row>
    <row r="76" customFormat="false" ht="13.2" hidden="false" customHeight="false" outlineLevel="0" collapsed="fals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</row>
    <row r="77" customFormat="false" ht="13.2" hidden="false" customHeight="false" outlineLevel="0" collapsed="fals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</row>
    <row r="78" customFormat="false" ht="13.2" hidden="false" customHeight="false" outlineLevel="0" collapsed="fals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</row>
    <row r="79" customFormat="false" ht="13.2" hidden="false" customHeight="false" outlineLevel="0" collapsed="fals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</row>
    <row r="80" customFormat="false" ht="13.2" hidden="false" customHeight="false" outlineLevel="0" collapsed="fals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</row>
    <row r="81" customFormat="false" ht="13.2" hidden="false" customHeight="false" outlineLevel="0" collapsed="fals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</row>
    <row r="82" customFormat="false" ht="13.2" hidden="false" customHeight="false" outlineLevel="0" collapsed="fals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</row>
    <row r="83" customFormat="false" ht="13.2" hidden="false" customHeight="false" outlineLevel="0" collapsed="fals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</row>
    <row r="84" customFormat="false" ht="13.2" hidden="false" customHeight="false" outlineLevel="0" collapsed="fals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</row>
    <row r="85" customFormat="false" ht="13.2" hidden="false" customHeight="false" outlineLevel="0" collapsed="fals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</row>
    <row r="86" customFormat="false" ht="13.2" hidden="false" customHeight="false" outlineLevel="0" collapsed="fals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</row>
    <row r="87" customFormat="false" ht="13.2" hidden="false" customHeight="false" outlineLevel="0" collapsed="fals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</row>
    <row r="88" customFormat="false" ht="13.2" hidden="false" customHeight="false" outlineLevel="0" collapsed="fals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</row>
    <row r="89" customFormat="false" ht="13.2" hidden="false" customHeight="false" outlineLevel="0" collapsed="fals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</row>
    <row r="90" customFormat="false" ht="13.2" hidden="false" customHeight="false" outlineLevel="0" collapsed="fals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</row>
    <row r="91" customFormat="false" ht="13.2" hidden="false" customHeight="false" outlineLevel="0" collapsed="fals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</row>
    <row r="92" customFormat="false" ht="13.2" hidden="false" customHeight="false" outlineLevel="0" collapsed="fals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</row>
    <row r="93" customFormat="false" ht="13.2" hidden="false" customHeight="false" outlineLevel="0" collapsed="fals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</row>
    <row r="94" customFormat="false" ht="13.2" hidden="false" customHeight="false" outlineLevel="0" collapsed="fals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</row>
    <row r="95" customFormat="false" ht="13.2" hidden="false" customHeight="false" outlineLevel="0" collapsed="fals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</row>
    <row r="96" customFormat="false" ht="13.2" hidden="false" customHeight="false" outlineLevel="0" collapsed="fals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</row>
    <row r="97" customFormat="false" ht="13.2" hidden="false" customHeight="false" outlineLevel="0" collapsed="fals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</row>
    <row r="98" customFormat="false" ht="13.2" hidden="false" customHeight="false" outlineLevel="0" collapsed="fals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</row>
    <row r="99" customFormat="false" ht="13.2" hidden="false" customHeight="false" outlineLevel="0" collapsed="fals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</row>
    <row r="100" customFormat="false" ht="13.2" hidden="false" customHeight="false" outlineLevel="0" collapsed="fals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</row>
    <row r="101" customFormat="false" ht="13.2" hidden="false" customHeight="false" outlineLevel="0" collapsed="fals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</row>
    <row r="102" customFormat="false" ht="13.2" hidden="false" customHeight="false" outlineLevel="0" collapsed="fals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</row>
    <row r="103" customFormat="false" ht="13.2" hidden="false" customHeight="false" outlineLevel="0" collapsed="fals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</row>
    <row r="104" customFormat="false" ht="13.2" hidden="false" customHeight="false" outlineLevel="0" collapsed="fals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</row>
    <row r="105" customFormat="false" ht="13.2" hidden="false" customHeight="false" outlineLevel="0" collapsed="fals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</row>
    <row r="106" customFormat="false" ht="13.2" hidden="false" customHeight="false" outlineLevel="0" collapsed="fals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</row>
    <row r="107" customFormat="false" ht="13.2" hidden="false" customHeight="false" outlineLevel="0" collapsed="fals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</row>
    <row r="108" customFormat="false" ht="13.2" hidden="false" customHeight="false" outlineLevel="0" collapsed="fals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</row>
    <row r="109" customFormat="false" ht="13.2" hidden="false" customHeight="false" outlineLevel="0" collapsed="fals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</row>
    <row r="110" customFormat="false" ht="13.2" hidden="false" customHeight="false" outlineLevel="0" collapsed="fals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</row>
    <row r="111" customFormat="false" ht="13.2" hidden="false" customHeight="false" outlineLevel="0" collapsed="fals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</row>
    <row r="112" customFormat="false" ht="13.2" hidden="false" customHeight="false" outlineLevel="0" collapsed="fals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</row>
    <row r="113" customFormat="false" ht="13.2" hidden="false" customHeight="false" outlineLevel="0" collapsed="fals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</row>
    <row r="114" customFormat="false" ht="13.2" hidden="false" customHeight="false" outlineLevel="0" collapsed="fals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</row>
    <row r="115" customFormat="false" ht="13.2" hidden="false" customHeight="false" outlineLevel="0" collapsed="fals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</row>
    <row r="116" customFormat="false" ht="13.2" hidden="false" customHeight="false" outlineLevel="0" collapsed="fals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</row>
    <row r="117" customFormat="false" ht="13.2" hidden="false" customHeight="false" outlineLevel="0" collapsed="fals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</row>
    <row r="118" customFormat="false" ht="13.2" hidden="false" customHeight="false" outlineLevel="0" collapsed="fals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</row>
    <row r="119" customFormat="false" ht="13.2" hidden="false" customHeight="false" outlineLevel="0" collapsed="fals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</row>
    <row r="120" customFormat="false" ht="13.2" hidden="false" customHeight="false" outlineLevel="0" collapsed="fals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</row>
    <row r="121" customFormat="false" ht="13.2" hidden="false" customHeight="false" outlineLevel="0" collapsed="fals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</row>
    <row r="122" customFormat="false" ht="13.2" hidden="false" customHeight="false" outlineLevel="0" collapsed="fals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</row>
    <row r="123" customFormat="false" ht="13.2" hidden="false" customHeight="false" outlineLevel="0" collapsed="fals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</row>
    <row r="124" customFormat="false" ht="13.2" hidden="false" customHeight="false" outlineLevel="0" collapsed="fals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</row>
    <row r="125" customFormat="false" ht="13.2" hidden="false" customHeight="false" outlineLevel="0" collapsed="fals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</row>
    <row r="126" customFormat="false" ht="13.2" hidden="false" customHeight="false" outlineLevel="0" collapsed="fals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</row>
    <row r="127" customFormat="false" ht="13.2" hidden="false" customHeight="false" outlineLevel="0" collapsed="fals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</row>
    <row r="128" customFormat="false" ht="13.2" hidden="false" customHeight="false" outlineLevel="0" collapsed="fals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</row>
    <row r="129" customFormat="false" ht="13.2" hidden="false" customHeight="false" outlineLevel="0" collapsed="fals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</row>
    <row r="130" customFormat="false" ht="13.2" hidden="false" customHeight="false" outlineLevel="0" collapsed="fals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</row>
    <row r="131" customFormat="false" ht="13.2" hidden="false" customHeight="false" outlineLevel="0" collapsed="fals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</row>
    <row r="132" customFormat="false" ht="13.2" hidden="false" customHeight="false" outlineLevel="0" collapsed="fals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</row>
    <row r="133" customFormat="false" ht="13.2" hidden="false" customHeight="false" outlineLevel="0" collapsed="fals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</row>
    <row r="134" customFormat="false" ht="13.2" hidden="false" customHeight="false" outlineLevel="0" collapsed="fals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</row>
    <row r="135" customFormat="false" ht="13.2" hidden="false" customHeight="false" outlineLevel="0" collapsed="fals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</row>
    <row r="136" customFormat="false" ht="13.2" hidden="false" customHeight="false" outlineLevel="0" collapsed="fals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</row>
    <row r="137" customFormat="false" ht="13.2" hidden="false" customHeight="false" outlineLevel="0" collapsed="fals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</row>
    <row r="138" customFormat="false" ht="13.2" hidden="false" customHeight="false" outlineLevel="0" collapsed="fals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</row>
    <row r="139" customFormat="false" ht="13.2" hidden="false" customHeight="false" outlineLevel="0" collapsed="fals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</row>
    <row r="140" customFormat="false" ht="13.2" hidden="false" customHeight="false" outlineLevel="0" collapsed="fals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</row>
    <row r="141" customFormat="false" ht="13.2" hidden="false" customHeight="false" outlineLevel="0" collapsed="fals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</row>
    <row r="142" customFormat="false" ht="13.2" hidden="false" customHeight="false" outlineLevel="0" collapsed="fals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</row>
    <row r="143" customFormat="false" ht="13.2" hidden="false" customHeight="false" outlineLevel="0" collapsed="fals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</row>
    <row r="144" customFormat="false" ht="13.2" hidden="false" customHeight="false" outlineLevel="0" collapsed="fals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</row>
    <row r="145" customFormat="false" ht="13.2" hidden="false" customHeight="false" outlineLevel="0" collapsed="fals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</row>
    <row r="146" customFormat="false" ht="13.2" hidden="false" customHeight="false" outlineLevel="0" collapsed="fals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</row>
    <row r="147" customFormat="false" ht="13.2" hidden="false" customHeight="false" outlineLevel="0" collapsed="fals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</row>
    <row r="148" customFormat="false" ht="13.2" hidden="false" customHeight="false" outlineLevel="0" collapsed="fals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</row>
    <row r="149" customFormat="false" ht="13.2" hidden="false" customHeight="false" outlineLevel="0" collapsed="fals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</row>
    <row r="150" customFormat="false" ht="13.2" hidden="false" customHeight="false" outlineLevel="0" collapsed="fals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</row>
    <row r="151" customFormat="false" ht="13.2" hidden="false" customHeight="false" outlineLevel="0" collapsed="fals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</row>
    <row r="152" customFormat="false" ht="13.2" hidden="false" customHeight="false" outlineLevel="0" collapsed="fals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</row>
    <row r="153" customFormat="false" ht="13.2" hidden="false" customHeight="false" outlineLevel="0" collapsed="fals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</row>
    <row r="154" customFormat="false" ht="13.2" hidden="false" customHeight="false" outlineLevel="0" collapsed="fals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</row>
    <row r="155" customFormat="false" ht="13.2" hidden="false" customHeight="false" outlineLevel="0" collapsed="fals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</row>
    <row r="156" customFormat="false" ht="13.2" hidden="false" customHeight="false" outlineLevel="0" collapsed="fals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</row>
    <row r="157" customFormat="false" ht="13.2" hidden="false" customHeight="false" outlineLevel="0" collapsed="fals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</row>
    <row r="158" customFormat="false" ht="13.2" hidden="false" customHeight="false" outlineLevel="0" collapsed="fals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</row>
    <row r="159" customFormat="false" ht="13.2" hidden="false" customHeight="false" outlineLevel="0" collapsed="fals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</row>
    <row r="160" customFormat="false" ht="13.2" hidden="false" customHeight="false" outlineLevel="0" collapsed="fals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</row>
    <row r="161" customFormat="false" ht="13.2" hidden="false" customHeight="false" outlineLevel="0" collapsed="fals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</row>
    <row r="162" customFormat="false" ht="13.2" hidden="false" customHeight="false" outlineLevel="0" collapsed="fals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</row>
    <row r="163" customFormat="false" ht="13.2" hidden="false" customHeight="false" outlineLevel="0" collapsed="fals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</row>
    <row r="164" customFormat="false" ht="13.2" hidden="false" customHeight="false" outlineLevel="0" collapsed="fals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</row>
    <row r="165" customFormat="false" ht="13.2" hidden="false" customHeight="false" outlineLevel="0" collapsed="fals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</row>
    <row r="166" customFormat="false" ht="13.2" hidden="false" customHeight="false" outlineLevel="0" collapsed="fals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</row>
    <row r="167" customFormat="false" ht="13.2" hidden="false" customHeight="false" outlineLevel="0" collapsed="fals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</row>
    <row r="168" customFormat="false" ht="13.2" hidden="false" customHeight="false" outlineLevel="0" collapsed="fals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</row>
    <row r="169" customFormat="false" ht="13.2" hidden="false" customHeight="false" outlineLevel="0" collapsed="fals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</row>
    <row r="170" customFormat="false" ht="13.2" hidden="false" customHeight="false" outlineLevel="0" collapsed="fals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</row>
    <row r="171" customFormat="false" ht="13.2" hidden="false" customHeight="false" outlineLevel="0" collapsed="fals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</row>
    <row r="172" customFormat="false" ht="13.2" hidden="false" customHeight="false" outlineLevel="0" collapsed="fals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</row>
    <row r="173" customFormat="false" ht="13.2" hidden="false" customHeight="false" outlineLevel="0" collapsed="fals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</row>
    <row r="174" customFormat="false" ht="13.2" hidden="false" customHeight="false" outlineLevel="0" collapsed="fals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</row>
    <row r="175" customFormat="false" ht="13.2" hidden="false" customHeight="false" outlineLevel="0" collapsed="fals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</row>
    <row r="176" customFormat="false" ht="13.2" hidden="false" customHeight="false" outlineLevel="0" collapsed="fals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</row>
    <row r="177" customFormat="false" ht="13.2" hidden="false" customHeight="false" outlineLevel="0" collapsed="fals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</row>
    <row r="178" customFormat="false" ht="13.2" hidden="false" customHeight="false" outlineLevel="0" collapsed="fals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</row>
    <row r="179" customFormat="false" ht="13.2" hidden="false" customHeight="false" outlineLevel="0" collapsed="fals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</row>
    <row r="180" customFormat="false" ht="13.2" hidden="false" customHeight="false" outlineLevel="0" collapsed="fals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</row>
    <row r="181" customFormat="false" ht="13.2" hidden="false" customHeight="false" outlineLevel="0" collapsed="fals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</row>
    <row r="182" customFormat="false" ht="13.2" hidden="false" customHeight="false" outlineLevel="0" collapsed="fals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</row>
    <row r="183" customFormat="false" ht="13.2" hidden="false" customHeight="false" outlineLevel="0" collapsed="fals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</row>
    <row r="184" customFormat="false" ht="13.2" hidden="false" customHeight="false" outlineLevel="0" collapsed="fals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</row>
    <row r="185" customFormat="false" ht="13.2" hidden="false" customHeight="false" outlineLevel="0" collapsed="fals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</row>
    <row r="186" customFormat="false" ht="13.2" hidden="false" customHeight="false" outlineLevel="0" collapsed="fals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</row>
    <row r="187" customFormat="false" ht="13.2" hidden="false" customHeight="false" outlineLevel="0" collapsed="fals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</row>
    <row r="188" customFormat="false" ht="13.2" hidden="false" customHeight="false" outlineLevel="0" collapsed="fals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</row>
    <row r="189" customFormat="false" ht="13.2" hidden="false" customHeight="false" outlineLevel="0" collapsed="fals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</row>
    <row r="190" customFormat="false" ht="13.2" hidden="false" customHeight="false" outlineLevel="0" collapsed="fals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</row>
    <row r="191" customFormat="false" ht="13.2" hidden="false" customHeight="false" outlineLevel="0" collapsed="fals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</row>
    <row r="192" customFormat="false" ht="13.2" hidden="false" customHeight="false" outlineLevel="0" collapsed="fals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</row>
    <row r="193" customFormat="false" ht="13.2" hidden="false" customHeight="false" outlineLevel="0" collapsed="fals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</row>
    <row r="194" customFormat="false" ht="13.2" hidden="false" customHeight="false" outlineLevel="0" collapsed="fals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</row>
    <row r="195" customFormat="false" ht="13.2" hidden="false" customHeight="false" outlineLevel="0" collapsed="fals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</row>
    <row r="196" customFormat="false" ht="13.2" hidden="false" customHeight="false" outlineLevel="0" collapsed="fals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</row>
    <row r="197" customFormat="false" ht="13.2" hidden="false" customHeight="false" outlineLevel="0" collapsed="fals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</row>
    <row r="198" customFormat="false" ht="13.2" hidden="false" customHeight="false" outlineLevel="0" collapsed="fals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</row>
    <row r="199" customFormat="false" ht="13.2" hidden="false" customHeight="false" outlineLevel="0" collapsed="fals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</row>
    <row r="200" customFormat="false" ht="13.2" hidden="false" customHeight="false" outlineLevel="0" collapsed="fals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</row>
    <row r="201" customFormat="false" ht="13.2" hidden="false" customHeight="false" outlineLevel="0" collapsed="false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</row>
    <row r="202" customFormat="false" ht="13.2" hidden="false" customHeight="false" outlineLevel="0" collapsed="false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</row>
    <row r="203" customFormat="false" ht="13.2" hidden="false" customHeight="false" outlineLevel="0" collapsed="false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</row>
    <row r="204" customFormat="false" ht="13.2" hidden="false" customHeight="false" outlineLevel="0" collapsed="false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</row>
    <row r="205" customFormat="false" ht="13.2" hidden="false" customHeight="false" outlineLevel="0" collapsed="false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</row>
    <row r="206" customFormat="false" ht="13.2" hidden="false" customHeight="false" outlineLevel="0" collapsed="false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</row>
    <row r="207" customFormat="false" ht="13.2" hidden="false" customHeight="false" outlineLevel="0" collapsed="false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</row>
    <row r="208" customFormat="false" ht="13.2" hidden="false" customHeight="false" outlineLevel="0" collapsed="false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</row>
    <row r="209" customFormat="false" ht="13.2" hidden="false" customHeight="false" outlineLevel="0" collapsed="false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</row>
    <row r="210" customFormat="false" ht="13.2" hidden="false" customHeight="false" outlineLevel="0" collapsed="false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</row>
    <row r="211" customFormat="false" ht="13.2" hidden="false" customHeight="false" outlineLevel="0" collapsed="false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</row>
    <row r="212" customFormat="false" ht="13.2" hidden="false" customHeight="false" outlineLevel="0" collapsed="false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</row>
    <row r="213" customFormat="false" ht="13.2" hidden="false" customHeight="false" outlineLevel="0" collapsed="false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</row>
    <row r="214" customFormat="false" ht="13.2" hidden="false" customHeight="false" outlineLevel="0" collapsed="false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</row>
    <row r="215" customFormat="false" ht="13.2" hidden="false" customHeight="false" outlineLevel="0" collapsed="false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</row>
    <row r="216" customFormat="false" ht="13.2" hidden="false" customHeight="false" outlineLevel="0" collapsed="false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</row>
    <row r="217" customFormat="false" ht="13.2" hidden="false" customHeight="false" outlineLevel="0" collapsed="false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</row>
    <row r="218" customFormat="false" ht="13.2" hidden="false" customHeight="false" outlineLevel="0" collapsed="false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</row>
    <row r="219" customFormat="false" ht="13.2" hidden="false" customHeight="false" outlineLevel="0" collapsed="false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</row>
    <row r="220" customFormat="false" ht="13.2" hidden="false" customHeight="false" outlineLevel="0" collapsed="false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</row>
    <row r="221" customFormat="false" ht="13.2" hidden="false" customHeight="false" outlineLevel="0" collapsed="false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</row>
    <row r="222" customFormat="false" ht="13.2" hidden="false" customHeight="false" outlineLevel="0" collapsed="false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</row>
    <row r="223" customFormat="false" ht="13.2" hidden="false" customHeight="false" outlineLevel="0" collapsed="false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</row>
    <row r="224" customFormat="false" ht="13.2" hidden="false" customHeight="false" outlineLevel="0" collapsed="false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</row>
    <row r="225" customFormat="false" ht="13.2" hidden="false" customHeight="false" outlineLevel="0" collapsed="false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</row>
    <row r="226" customFormat="false" ht="13.2" hidden="false" customHeight="false" outlineLevel="0" collapsed="false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</row>
    <row r="227" customFormat="false" ht="13.2" hidden="false" customHeight="false" outlineLevel="0" collapsed="false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</row>
    <row r="228" customFormat="false" ht="13.2" hidden="false" customHeight="false" outlineLevel="0" collapsed="false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</row>
    <row r="229" customFormat="false" ht="13.2" hidden="false" customHeight="false" outlineLevel="0" collapsed="false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</row>
    <row r="230" customFormat="false" ht="13.2" hidden="false" customHeight="false" outlineLevel="0" collapsed="false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</row>
    <row r="231" customFormat="false" ht="13.2" hidden="false" customHeight="false" outlineLevel="0" collapsed="false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</row>
    <row r="232" customFormat="false" ht="13.2" hidden="false" customHeight="false" outlineLevel="0" collapsed="false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</row>
    <row r="233" customFormat="false" ht="13.2" hidden="false" customHeight="false" outlineLevel="0" collapsed="false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</row>
    <row r="234" customFormat="false" ht="13.2" hidden="false" customHeight="false" outlineLevel="0" collapsed="false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</row>
    <row r="235" customFormat="false" ht="13.2" hidden="false" customHeight="false" outlineLevel="0" collapsed="false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</row>
    <row r="236" customFormat="false" ht="13.2" hidden="false" customHeight="false" outlineLevel="0" collapsed="false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</row>
    <row r="237" customFormat="false" ht="13.2" hidden="false" customHeight="false" outlineLevel="0" collapsed="false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</row>
    <row r="238" customFormat="false" ht="13.2" hidden="false" customHeight="false" outlineLevel="0" collapsed="false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</row>
    <row r="239" customFormat="false" ht="13.2" hidden="false" customHeight="false" outlineLevel="0" collapsed="false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</row>
    <row r="240" customFormat="false" ht="13.2" hidden="false" customHeight="false" outlineLevel="0" collapsed="false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</row>
    <row r="241" customFormat="false" ht="13.2" hidden="false" customHeight="false" outlineLevel="0" collapsed="false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</row>
    <row r="242" customFormat="false" ht="13.2" hidden="false" customHeight="false" outlineLevel="0" collapsed="false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</row>
    <row r="243" customFormat="false" ht="13.2" hidden="false" customHeight="false" outlineLevel="0" collapsed="false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</row>
    <row r="244" customFormat="false" ht="13.2" hidden="false" customHeight="false" outlineLevel="0" collapsed="false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</row>
    <row r="245" customFormat="false" ht="13.2" hidden="false" customHeight="false" outlineLevel="0" collapsed="false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</row>
    <row r="246" customFormat="false" ht="13.2" hidden="false" customHeight="false" outlineLevel="0" collapsed="false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</row>
    <row r="247" customFormat="false" ht="13.2" hidden="false" customHeight="false" outlineLevel="0" collapsed="false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</row>
    <row r="248" customFormat="false" ht="13.2" hidden="false" customHeight="false" outlineLevel="0" collapsed="false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</row>
    <row r="249" customFormat="false" ht="13.2" hidden="false" customHeight="false" outlineLevel="0" collapsed="false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</row>
    <row r="250" customFormat="false" ht="13.2" hidden="false" customHeight="false" outlineLevel="0" collapsed="false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</row>
    <row r="251" customFormat="false" ht="13.2" hidden="false" customHeight="false" outlineLevel="0" collapsed="false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</row>
    <row r="252" customFormat="false" ht="13.2" hidden="false" customHeight="false" outlineLevel="0" collapsed="false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</row>
    <row r="253" customFormat="false" ht="13.2" hidden="false" customHeight="false" outlineLevel="0" collapsed="false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</row>
    <row r="254" customFormat="false" ht="13.2" hidden="false" customHeight="false" outlineLevel="0" collapsed="false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</row>
    <row r="255" customFormat="false" ht="13.2" hidden="false" customHeight="false" outlineLevel="0" collapsed="false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</row>
    <row r="256" customFormat="false" ht="13.2" hidden="false" customHeight="false" outlineLevel="0" collapsed="false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</row>
    <row r="257" customFormat="false" ht="13.2" hidden="false" customHeight="false" outlineLevel="0" collapsed="false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</row>
    <row r="258" customFormat="false" ht="13.2" hidden="false" customHeight="false" outlineLevel="0" collapsed="false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</row>
    <row r="259" customFormat="false" ht="13.2" hidden="false" customHeight="false" outlineLevel="0" collapsed="false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</row>
    <row r="260" customFormat="false" ht="13.2" hidden="false" customHeight="false" outlineLevel="0" collapsed="false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</row>
    <row r="261" customFormat="false" ht="13.2" hidden="false" customHeight="false" outlineLevel="0" collapsed="false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</row>
    <row r="262" customFormat="false" ht="13.2" hidden="false" customHeight="false" outlineLevel="0" collapsed="false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</row>
    <row r="263" customFormat="false" ht="13.2" hidden="false" customHeight="false" outlineLevel="0" collapsed="false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</row>
    <row r="264" customFormat="false" ht="13.2" hidden="false" customHeight="false" outlineLevel="0" collapsed="false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</row>
    <row r="265" customFormat="false" ht="13.2" hidden="false" customHeight="false" outlineLevel="0" collapsed="false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</row>
    <row r="266" customFormat="false" ht="13.2" hidden="false" customHeight="false" outlineLevel="0" collapsed="false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</row>
    <row r="267" customFormat="false" ht="13.2" hidden="false" customHeight="false" outlineLevel="0" collapsed="false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</row>
    <row r="268" customFormat="false" ht="13.2" hidden="false" customHeight="false" outlineLevel="0" collapsed="false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</row>
    <row r="269" customFormat="false" ht="13.2" hidden="false" customHeight="false" outlineLevel="0" collapsed="false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</row>
    <row r="270" customFormat="false" ht="13.2" hidden="false" customHeight="false" outlineLevel="0" collapsed="false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</row>
    <row r="271" customFormat="false" ht="13.2" hidden="false" customHeight="false" outlineLevel="0" collapsed="false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</row>
    <row r="272" customFormat="false" ht="13.2" hidden="false" customHeight="false" outlineLevel="0" collapsed="false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</row>
    <row r="273" customFormat="false" ht="13.2" hidden="false" customHeight="false" outlineLevel="0" collapsed="false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</row>
    <row r="274" customFormat="false" ht="13.2" hidden="false" customHeight="false" outlineLevel="0" collapsed="false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</row>
    <row r="275" customFormat="false" ht="13.2" hidden="false" customHeight="false" outlineLevel="0" collapsed="false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</row>
    <row r="276" customFormat="false" ht="13.2" hidden="false" customHeight="false" outlineLevel="0" collapsed="false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</row>
    <row r="277" customFormat="false" ht="13.2" hidden="false" customHeight="false" outlineLevel="0" collapsed="false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</row>
    <row r="278" customFormat="false" ht="13.2" hidden="false" customHeight="false" outlineLevel="0" collapsed="false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</row>
    <row r="279" customFormat="false" ht="13.2" hidden="false" customHeight="false" outlineLevel="0" collapsed="false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</row>
    <row r="280" customFormat="false" ht="13.2" hidden="false" customHeight="false" outlineLevel="0" collapsed="false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</row>
    <row r="281" customFormat="false" ht="13.2" hidden="false" customHeight="false" outlineLevel="0" collapsed="false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</row>
    <row r="282" customFormat="false" ht="13.2" hidden="false" customHeight="false" outlineLevel="0" collapsed="false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</row>
    <row r="283" customFormat="false" ht="13.2" hidden="false" customHeight="false" outlineLevel="0" collapsed="false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</row>
    <row r="284" customFormat="false" ht="13.2" hidden="false" customHeight="false" outlineLevel="0" collapsed="false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</row>
    <row r="285" customFormat="false" ht="13.2" hidden="false" customHeight="false" outlineLevel="0" collapsed="false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</row>
    <row r="286" customFormat="false" ht="13.2" hidden="false" customHeight="false" outlineLevel="0" collapsed="false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</row>
    <row r="287" customFormat="false" ht="13.2" hidden="false" customHeight="false" outlineLevel="0" collapsed="false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</row>
    <row r="288" customFormat="false" ht="13.2" hidden="false" customHeight="false" outlineLevel="0" collapsed="false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</row>
    <row r="289" customFormat="false" ht="13.2" hidden="false" customHeight="false" outlineLevel="0" collapsed="false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</row>
    <row r="290" customFormat="false" ht="13.2" hidden="false" customHeight="false" outlineLevel="0" collapsed="false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</row>
    <row r="291" customFormat="false" ht="13.2" hidden="false" customHeight="false" outlineLevel="0" collapsed="false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</row>
    <row r="292" customFormat="false" ht="13.2" hidden="false" customHeight="false" outlineLevel="0" collapsed="false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</row>
    <row r="293" customFormat="false" ht="13.2" hidden="false" customHeight="false" outlineLevel="0" collapsed="false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</row>
    <row r="294" customFormat="false" ht="13.2" hidden="false" customHeight="false" outlineLevel="0" collapsed="false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</row>
    <row r="295" customFormat="false" ht="13.2" hidden="false" customHeight="false" outlineLevel="0" collapsed="false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</row>
    <row r="296" customFormat="false" ht="13.2" hidden="false" customHeight="false" outlineLevel="0" collapsed="false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</row>
    <row r="297" customFormat="false" ht="13.2" hidden="false" customHeight="false" outlineLevel="0" collapsed="false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</row>
    <row r="298" customFormat="false" ht="13.2" hidden="false" customHeight="false" outlineLevel="0" collapsed="false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</row>
    <row r="299" customFormat="false" ht="13.2" hidden="false" customHeight="false" outlineLevel="0" collapsed="false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</row>
    <row r="300" customFormat="false" ht="13.2" hidden="false" customHeight="false" outlineLevel="0" collapsed="false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</row>
    <row r="301" customFormat="false" ht="13.2" hidden="false" customHeight="false" outlineLevel="0" collapsed="false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</row>
    <row r="302" customFormat="false" ht="13.2" hidden="false" customHeight="false" outlineLevel="0" collapsed="false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</row>
    <row r="303" customFormat="false" ht="13.2" hidden="false" customHeight="false" outlineLevel="0" collapsed="false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</row>
    <row r="304" customFormat="false" ht="13.2" hidden="false" customHeight="false" outlineLevel="0" collapsed="false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</row>
    <row r="305" customFormat="false" ht="13.2" hidden="false" customHeight="false" outlineLevel="0" collapsed="false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</row>
    <row r="306" customFormat="false" ht="13.2" hidden="false" customHeight="false" outlineLevel="0" collapsed="false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</row>
    <row r="307" customFormat="false" ht="13.2" hidden="false" customHeight="false" outlineLevel="0" collapsed="false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</row>
    <row r="308" customFormat="false" ht="13.2" hidden="false" customHeight="false" outlineLevel="0" collapsed="false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</row>
    <row r="309" customFormat="false" ht="13.2" hidden="false" customHeight="false" outlineLevel="0" collapsed="false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</row>
    <row r="310" customFormat="false" ht="13.2" hidden="false" customHeight="false" outlineLevel="0" collapsed="false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</row>
    <row r="311" customFormat="false" ht="13.2" hidden="false" customHeight="false" outlineLevel="0" collapsed="false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</row>
    <row r="312" customFormat="false" ht="13.2" hidden="false" customHeight="false" outlineLevel="0" collapsed="false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</row>
    <row r="313" customFormat="false" ht="13.2" hidden="false" customHeight="false" outlineLevel="0" collapsed="false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</row>
    <row r="314" customFormat="false" ht="13.2" hidden="false" customHeight="false" outlineLevel="0" collapsed="false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</row>
    <row r="315" customFormat="false" ht="13.2" hidden="false" customHeight="false" outlineLevel="0" collapsed="false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</row>
    <row r="316" customFormat="false" ht="13.2" hidden="false" customHeight="false" outlineLevel="0" collapsed="false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</row>
    <row r="317" customFormat="false" ht="13.2" hidden="false" customHeight="false" outlineLevel="0" collapsed="false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</row>
    <row r="318" customFormat="false" ht="13.2" hidden="false" customHeight="false" outlineLevel="0" collapsed="false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</row>
    <row r="319" customFormat="false" ht="13.2" hidden="false" customHeight="false" outlineLevel="0" collapsed="false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</row>
    <row r="320" customFormat="false" ht="13.2" hidden="false" customHeight="false" outlineLevel="0" collapsed="false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</row>
    <row r="321" customFormat="false" ht="13.2" hidden="false" customHeight="false" outlineLevel="0" collapsed="false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</row>
    <row r="322" customFormat="false" ht="13.2" hidden="false" customHeight="false" outlineLevel="0" collapsed="false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</row>
    <row r="323" customFormat="false" ht="13.2" hidden="false" customHeight="false" outlineLevel="0" collapsed="false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</row>
    <row r="324" customFormat="false" ht="13.2" hidden="false" customHeight="false" outlineLevel="0" collapsed="false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</row>
    <row r="325" customFormat="false" ht="13.2" hidden="false" customHeight="false" outlineLevel="0" collapsed="false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</row>
    <row r="326" customFormat="false" ht="13.2" hidden="false" customHeight="false" outlineLevel="0" collapsed="false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</row>
    <row r="327" customFormat="false" ht="13.2" hidden="false" customHeight="false" outlineLevel="0" collapsed="false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</row>
    <row r="328" customFormat="false" ht="13.2" hidden="false" customHeight="false" outlineLevel="0" collapsed="false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</row>
    <row r="329" customFormat="false" ht="13.2" hidden="false" customHeight="false" outlineLevel="0" collapsed="false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</row>
    <row r="330" customFormat="false" ht="13.2" hidden="false" customHeight="false" outlineLevel="0" collapsed="false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</row>
    <row r="331" customFormat="false" ht="13.2" hidden="false" customHeight="false" outlineLevel="0" collapsed="false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</row>
    <row r="332" customFormat="false" ht="13.2" hidden="false" customHeight="false" outlineLevel="0" collapsed="false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</row>
    <row r="333" customFormat="false" ht="13.2" hidden="false" customHeight="false" outlineLevel="0" collapsed="false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</row>
    <row r="334" customFormat="false" ht="13.2" hidden="false" customHeight="false" outlineLevel="0" collapsed="false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</row>
    <row r="335" customFormat="false" ht="13.2" hidden="false" customHeight="false" outlineLevel="0" collapsed="false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</row>
    <row r="336" customFormat="false" ht="13.2" hidden="false" customHeight="false" outlineLevel="0" collapsed="false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</row>
    <row r="337" customFormat="false" ht="13.2" hidden="false" customHeight="false" outlineLevel="0" collapsed="false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</row>
    <row r="338" customFormat="false" ht="13.2" hidden="false" customHeight="false" outlineLevel="0" collapsed="false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</row>
    <row r="339" customFormat="false" ht="13.2" hidden="false" customHeight="false" outlineLevel="0" collapsed="false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</row>
    <row r="340" customFormat="false" ht="13.2" hidden="false" customHeight="false" outlineLevel="0" collapsed="false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</row>
    <row r="341" customFormat="false" ht="13.2" hidden="false" customHeight="false" outlineLevel="0" collapsed="false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</row>
    <row r="342" customFormat="false" ht="13.2" hidden="false" customHeight="false" outlineLevel="0" collapsed="false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</row>
    <row r="343" customFormat="false" ht="13.2" hidden="false" customHeight="false" outlineLevel="0" collapsed="false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</row>
    <row r="344" customFormat="false" ht="13.2" hidden="false" customHeight="false" outlineLevel="0" collapsed="false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</row>
    <row r="345" customFormat="false" ht="13.2" hidden="false" customHeight="false" outlineLevel="0" collapsed="false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</row>
    <row r="346" customFormat="false" ht="13.2" hidden="false" customHeight="false" outlineLevel="0" collapsed="false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</row>
    <row r="347" customFormat="false" ht="13.2" hidden="false" customHeight="false" outlineLevel="0" collapsed="false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</row>
    <row r="348" customFormat="false" ht="13.2" hidden="false" customHeight="false" outlineLevel="0" collapsed="false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</row>
    <row r="349" customFormat="false" ht="13.2" hidden="false" customHeight="false" outlineLevel="0" collapsed="false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</row>
    <row r="350" customFormat="false" ht="13.2" hidden="false" customHeight="false" outlineLevel="0" collapsed="false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</row>
    <row r="351" customFormat="false" ht="13.2" hidden="false" customHeight="false" outlineLevel="0" collapsed="false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</row>
    <row r="352" customFormat="false" ht="13.2" hidden="false" customHeight="false" outlineLevel="0" collapsed="false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</row>
    <row r="353" customFormat="false" ht="13.2" hidden="false" customHeight="false" outlineLevel="0" collapsed="false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</row>
    <row r="354" customFormat="false" ht="13.2" hidden="false" customHeight="false" outlineLevel="0" collapsed="false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</row>
    <row r="355" customFormat="false" ht="13.2" hidden="false" customHeight="false" outlineLevel="0" collapsed="false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</row>
    <row r="356" customFormat="false" ht="13.2" hidden="false" customHeight="false" outlineLevel="0" collapsed="false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</row>
    <row r="357" customFormat="false" ht="13.2" hidden="false" customHeight="false" outlineLevel="0" collapsed="false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</row>
    <row r="358" customFormat="false" ht="13.2" hidden="false" customHeight="false" outlineLevel="0" collapsed="false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</row>
    <row r="359" customFormat="false" ht="13.2" hidden="false" customHeight="false" outlineLevel="0" collapsed="false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</row>
    <row r="360" customFormat="false" ht="13.2" hidden="false" customHeight="false" outlineLevel="0" collapsed="false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</row>
    <row r="361" customFormat="false" ht="13.2" hidden="false" customHeight="false" outlineLevel="0" collapsed="false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</row>
    <row r="362" customFormat="false" ht="13.2" hidden="false" customHeight="false" outlineLevel="0" collapsed="false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</row>
    <row r="363" customFormat="false" ht="13.2" hidden="false" customHeight="false" outlineLevel="0" collapsed="false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</row>
    <row r="364" customFormat="false" ht="13.2" hidden="false" customHeight="false" outlineLevel="0" collapsed="false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</row>
    <row r="365" customFormat="false" ht="13.2" hidden="false" customHeight="false" outlineLevel="0" collapsed="false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</row>
    <row r="366" customFormat="false" ht="13.2" hidden="false" customHeight="false" outlineLevel="0" collapsed="false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</row>
    <row r="367" customFormat="false" ht="13.2" hidden="false" customHeight="false" outlineLevel="0" collapsed="false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</row>
    <row r="368" customFormat="false" ht="13.2" hidden="false" customHeight="false" outlineLevel="0" collapsed="false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</row>
    <row r="369" customFormat="false" ht="13.2" hidden="false" customHeight="false" outlineLevel="0" collapsed="false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</row>
    <row r="370" customFormat="false" ht="13.2" hidden="false" customHeight="false" outlineLevel="0" collapsed="false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</row>
    <row r="371" customFormat="false" ht="13.2" hidden="false" customHeight="false" outlineLevel="0" collapsed="false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</row>
    <row r="372" customFormat="false" ht="13.2" hidden="false" customHeight="false" outlineLevel="0" collapsed="false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</row>
    <row r="373" customFormat="false" ht="13.2" hidden="false" customHeight="false" outlineLevel="0" collapsed="false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</row>
    <row r="374" customFormat="false" ht="13.2" hidden="false" customHeight="false" outlineLevel="0" collapsed="false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</row>
    <row r="375" customFormat="false" ht="13.2" hidden="false" customHeight="false" outlineLevel="0" collapsed="false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</row>
    <row r="376" customFormat="false" ht="13.2" hidden="false" customHeight="false" outlineLevel="0" collapsed="false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</row>
    <row r="377" customFormat="false" ht="13.2" hidden="false" customHeight="false" outlineLevel="0" collapsed="false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</row>
    <row r="378" customFormat="false" ht="13.2" hidden="false" customHeight="false" outlineLevel="0" collapsed="false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</row>
    <row r="379" customFormat="false" ht="13.2" hidden="false" customHeight="false" outlineLevel="0" collapsed="false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</row>
    <row r="380" customFormat="false" ht="13.2" hidden="false" customHeight="false" outlineLevel="0" collapsed="false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</row>
    <row r="381" customFormat="false" ht="13.2" hidden="false" customHeight="false" outlineLevel="0" collapsed="false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</row>
    <row r="382" customFormat="false" ht="13.2" hidden="false" customHeight="false" outlineLevel="0" collapsed="false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</row>
    <row r="383" customFormat="false" ht="13.2" hidden="false" customHeight="false" outlineLevel="0" collapsed="false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</row>
    <row r="384" customFormat="false" ht="13.2" hidden="false" customHeight="false" outlineLevel="0" collapsed="false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</row>
    <row r="385" customFormat="false" ht="13.2" hidden="false" customHeight="false" outlineLevel="0" collapsed="false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</row>
    <row r="386" customFormat="false" ht="13.2" hidden="false" customHeight="false" outlineLevel="0" collapsed="false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</row>
    <row r="387" customFormat="false" ht="13.2" hidden="false" customHeight="false" outlineLevel="0" collapsed="false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</row>
    <row r="388" customFormat="false" ht="13.2" hidden="false" customHeight="false" outlineLevel="0" collapsed="false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</row>
    <row r="389" customFormat="false" ht="13.2" hidden="false" customHeight="false" outlineLevel="0" collapsed="false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</row>
    <row r="390" customFormat="false" ht="13.2" hidden="false" customHeight="false" outlineLevel="0" collapsed="false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</row>
    <row r="391" customFormat="false" ht="13.2" hidden="false" customHeight="false" outlineLevel="0" collapsed="false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</row>
    <row r="392" customFormat="false" ht="13.2" hidden="false" customHeight="false" outlineLevel="0" collapsed="false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</row>
    <row r="393" customFormat="false" ht="13.2" hidden="false" customHeight="false" outlineLevel="0" collapsed="false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</row>
    <row r="394" customFormat="false" ht="13.2" hidden="false" customHeight="false" outlineLevel="0" collapsed="false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</row>
    <row r="395" customFormat="false" ht="13.2" hidden="false" customHeight="false" outlineLevel="0" collapsed="false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</row>
    <row r="396" customFormat="false" ht="13.2" hidden="false" customHeight="false" outlineLevel="0" collapsed="false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</row>
    <row r="397" customFormat="false" ht="13.2" hidden="false" customHeight="false" outlineLevel="0" collapsed="false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</row>
    <row r="398" customFormat="false" ht="13.2" hidden="false" customHeight="false" outlineLevel="0" collapsed="false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</row>
    <row r="399" customFormat="false" ht="13.2" hidden="false" customHeight="false" outlineLevel="0" collapsed="false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</row>
    <row r="400" customFormat="false" ht="13.2" hidden="false" customHeight="false" outlineLevel="0" collapsed="false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</row>
    <row r="401" customFormat="false" ht="13.2" hidden="false" customHeight="false" outlineLevel="0" collapsed="false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</row>
    <row r="402" customFormat="false" ht="13.2" hidden="false" customHeight="false" outlineLevel="0" collapsed="false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</row>
    <row r="403" customFormat="false" ht="13.2" hidden="false" customHeight="false" outlineLevel="0" collapsed="false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</row>
    <row r="404" customFormat="false" ht="13.2" hidden="false" customHeight="false" outlineLevel="0" collapsed="false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</row>
    <row r="405" customFormat="false" ht="13.2" hidden="false" customHeight="false" outlineLevel="0" collapsed="false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</row>
    <row r="406" customFormat="false" ht="13.2" hidden="false" customHeight="false" outlineLevel="0" collapsed="false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</row>
    <row r="407" customFormat="false" ht="13.2" hidden="false" customHeight="false" outlineLevel="0" collapsed="false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</row>
    <row r="408" customFormat="false" ht="13.2" hidden="false" customHeight="false" outlineLevel="0" collapsed="false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</row>
    <row r="409" customFormat="false" ht="13.2" hidden="false" customHeight="false" outlineLevel="0" collapsed="false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</row>
    <row r="410" customFormat="false" ht="13.2" hidden="false" customHeight="false" outlineLevel="0" collapsed="false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</row>
    <row r="411" customFormat="false" ht="13.2" hidden="false" customHeight="false" outlineLevel="0" collapsed="false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</row>
    <row r="412" customFormat="false" ht="13.2" hidden="false" customHeight="false" outlineLevel="0" collapsed="false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</row>
    <row r="413" customFormat="false" ht="13.2" hidden="false" customHeight="false" outlineLevel="0" collapsed="false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</row>
    <row r="414" customFormat="false" ht="13.2" hidden="false" customHeight="false" outlineLevel="0" collapsed="false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</row>
    <row r="415" customFormat="false" ht="13.2" hidden="false" customHeight="false" outlineLevel="0" collapsed="false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</row>
    <row r="416" customFormat="false" ht="13.2" hidden="false" customHeight="false" outlineLevel="0" collapsed="false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</row>
    <row r="417" customFormat="false" ht="13.2" hidden="false" customHeight="false" outlineLevel="0" collapsed="false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</row>
    <row r="418" customFormat="false" ht="13.2" hidden="false" customHeight="false" outlineLevel="0" collapsed="false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</row>
    <row r="419" customFormat="false" ht="13.2" hidden="false" customHeight="false" outlineLevel="0" collapsed="false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</row>
    <row r="420" customFormat="false" ht="13.2" hidden="false" customHeight="false" outlineLevel="0" collapsed="false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</row>
    <row r="421" customFormat="false" ht="13.2" hidden="false" customHeight="false" outlineLevel="0" collapsed="false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</row>
    <row r="422" customFormat="false" ht="13.2" hidden="false" customHeight="false" outlineLevel="0" collapsed="false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</row>
    <row r="423" customFormat="false" ht="13.2" hidden="false" customHeight="false" outlineLevel="0" collapsed="false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</row>
    <row r="424" customFormat="false" ht="13.2" hidden="false" customHeight="false" outlineLevel="0" collapsed="false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</row>
    <row r="425" customFormat="false" ht="13.2" hidden="false" customHeight="false" outlineLevel="0" collapsed="false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</row>
    <row r="426" customFormat="false" ht="13.2" hidden="false" customHeight="false" outlineLevel="0" collapsed="false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</row>
    <row r="427" customFormat="false" ht="13.2" hidden="false" customHeight="false" outlineLevel="0" collapsed="false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</row>
    <row r="428" customFormat="false" ht="13.2" hidden="false" customHeight="false" outlineLevel="0" collapsed="false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</row>
    <row r="429" customFormat="false" ht="13.2" hidden="false" customHeight="false" outlineLevel="0" collapsed="false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</row>
    <row r="430" customFormat="false" ht="13.2" hidden="false" customHeight="false" outlineLevel="0" collapsed="false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</row>
    <row r="431" customFormat="false" ht="13.2" hidden="false" customHeight="false" outlineLevel="0" collapsed="false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</row>
    <row r="432" customFormat="false" ht="13.2" hidden="false" customHeight="false" outlineLevel="0" collapsed="false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</row>
    <row r="433" customFormat="false" ht="13.2" hidden="false" customHeight="false" outlineLevel="0" collapsed="false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</row>
    <row r="434" customFormat="false" ht="13.2" hidden="false" customHeight="false" outlineLevel="0" collapsed="false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</row>
    <row r="435" customFormat="false" ht="13.2" hidden="false" customHeight="false" outlineLevel="0" collapsed="false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</row>
    <row r="436" customFormat="false" ht="13.2" hidden="false" customHeight="false" outlineLevel="0" collapsed="false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</row>
    <row r="437" customFormat="false" ht="13.2" hidden="false" customHeight="false" outlineLevel="0" collapsed="false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</row>
    <row r="438" customFormat="false" ht="13.2" hidden="false" customHeight="false" outlineLevel="0" collapsed="false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</row>
    <row r="439" customFormat="false" ht="13.2" hidden="false" customHeight="false" outlineLevel="0" collapsed="false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</row>
    <row r="440" customFormat="false" ht="13.2" hidden="false" customHeight="false" outlineLevel="0" collapsed="false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</row>
    <row r="441" customFormat="false" ht="13.2" hidden="false" customHeight="false" outlineLevel="0" collapsed="false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</row>
    <row r="442" customFormat="false" ht="13.2" hidden="false" customHeight="false" outlineLevel="0" collapsed="false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</row>
    <row r="443" customFormat="false" ht="13.2" hidden="false" customHeight="false" outlineLevel="0" collapsed="false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</row>
    <row r="444" customFormat="false" ht="13.2" hidden="false" customHeight="false" outlineLevel="0" collapsed="false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</row>
    <row r="445" customFormat="false" ht="13.2" hidden="false" customHeight="false" outlineLevel="0" collapsed="false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</row>
    <row r="446" customFormat="false" ht="13.2" hidden="false" customHeight="false" outlineLevel="0" collapsed="false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</row>
    <row r="447" customFormat="false" ht="13.2" hidden="false" customHeight="false" outlineLevel="0" collapsed="false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</row>
    <row r="448" customFormat="false" ht="13.2" hidden="false" customHeight="false" outlineLevel="0" collapsed="false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</row>
    <row r="449" customFormat="false" ht="13.2" hidden="false" customHeight="false" outlineLevel="0" collapsed="false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</row>
    <row r="450" customFormat="false" ht="13.2" hidden="false" customHeight="false" outlineLevel="0" collapsed="false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</row>
    <row r="451" customFormat="false" ht="13.2" hidden="false" customHeight="false" outlineLevel="0" collapsed="false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</row>
    <row r="452" customFormat="false" ht="13.2" hidden="false" customHeight="false" outlineLevel="0" collapsed="false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</row>
    <row r="453" customFormat="false" ht="13.2" hidden="false" customHeight="false" outlineLevel="0" collapsed="false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</row>
    <row r="454" customFormat="false" ht="13.2" hidden="false" customHeight="false" outlineLevel="0" collapsed="false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</row>
    <row r="455" customFormat="false" ht="13.2" hidden="false" customHeight="false" outlineLevel="0" collapsed="false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</row>
    <row r="456" customFormat="false" ht="13.2" hidden="false" customHeight="false" outlineLevel="0" collapsed="false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</row>
    <row r="457" customFormat="false" ht="13.2" hidden="false" customHeight="false" outlineLevel="0" collapsed="false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</row>
    <row r="458" customFormat="false" ht="13.2" hidden="false" customHeight="false" outlineLevel="0" collapsed="false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</row>
    <row r="459" customFormat="false" ht="13.2" hidden="false" customHeight="false" outlineLevel="0" collapsed="false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</row>
    <row r="460" customFormat="false" ht="13.2" hidden="false" customHeight="false" outlineLevel="0" collapsed="false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</row>
    <row r="461" customFormat="false" ht="13.2" hidden="false" customHeight="false" outlineLevel="0" collapsed="false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</row>
    <row r="462" customFormat="false" ht="13.2" hidden="false" customHeight="false" outlineLevel="0" collapsed="false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</row>
    <row r="463" customFormat="false" ht="13.2" hidden="false" customHeight="false" outlineLevel="0" collapsed="false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</row>
    <row r="464" customFormat="false" ht="13.2" hidden="false" customHeight="false" outlineLevel="0" collapsed="false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</row>
    <row r="465" customFormat="false" ht="13.2" hidden="false" customHeight="false" outlineLevel="0" collapsed="false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</row>
    <row r="466" customFormat="false" ht="13.2" hidden="false" customHeight="false" outlineLevel="0" collapsed="false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</row>
    <row r="467" customFormat="false" ht="13.2" hidden="false" customHeight="false" outlineLevel="0" collapsed="false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</row>
    <row r="468" customFormat="false" ht="13.2" hidden="false" customHeight="false" outlineLevel="0" collapsed="false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</row>
    <row r="469" customFormat="false" ht="13.2" hidden="false" customHeight="false" outlineLevel="0" collapsed="false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</row>
    <row r="470" customFormat="false" ht="13.2" hidden="false" customHeight="false" outlineLevel="0" collapsed="false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</row>
    <row r="471" customFormat="false" ht="13.2" hidden="false" customHeight="false" outlineLevel="0" collapsed="false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</row>
    <row r="472" customFormat="false" ht="13.2" hidden="false" customHeight="false" outlineLevel="0" collapsed="false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</row>
    <row r="473" customFormat="false" ht="13.2" hidden="false" customHeight="false" outlineLevel="0" collapsed="false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</row>
    <row r="474" customFormat="false" ht="13.2" hidden="false" customHeight="false" outlineLevel="0" collapsed="false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</row>
    <row r="475" customFormat="false" ht="13.2" hidden="false" customHeight="false" outlineLevel="0" collapsed="false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</row>
    <row r="476" customFormat="false" ht="13.2" hidden="false" customHeight="false" outlineLevel="0" collapsed="false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</row>
    <row r="477" customFormat="false" ht="13.2" hidden="false" customHeight="false" outlineLevel="0" collapsed="false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</row>
    <row r="478" customFormat="false" ht="13.2" hidden="false" customHeight="false" outlineLevel="0" collapsed="false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</row>
    <row r="479" customFormat="false" ht="13.2" hidden="false" customHeight="false" outlineLevel="0" collapsed="false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</row>
    <row r="480" customFormat="false" ht="13.2" hidden="false" customHeight="false" outlineLevel="0" collapsed="false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</row>
    <row r="481" customFormat="false" ht="13.2" hidden="false" customHeight="false" outlineLevel="0" collapsed="false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</row>
    <row r="482" customFormat="false" ht="13.2" hidden="false" customHeight="false" outlineLevel="0" collapsed="false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</row>
    <row r="483" customFormat="false" ht="13.2" hidden="false" customHeight="false" outlineLevel="0" collapsed="false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</row>
    <row r="484" customFormat="false" ht="13.2" hidden="false" customHeight="false" outlineLevel="0" collapsed="false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</row>
    <row r="485" customFormat="false" ht="13.2" hidden="false" customHeight="false" outlineLevel="0" collapsed="false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</row>
    <row r="486" customFormat="false" ht="13.2" hidden="false" customHeight="false" outlineLevel="0" collapsed="false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</row>
    <row r="487" customFormat="false" ht="13.2" hidden="false" customHeight="false" outlineLevel="0" collapsed="false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</row>
    <row r="488" customFormat="false" ht="13.2" hidden="false" customHeight="false" outlineLevel="0" collapsed="false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</row>
    <row r="489" customFormat="false" ht="13.2" hidden="false" customHeight="false" outlineLevel="0" collapsed="false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</row>
    <row r="490" customFormat="false" ht="13.2" hidden="false" customHeight="false" outlineLevel="0" collapsed="false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</row>
    <row r="491" customFormat="false" ht="13.2" hidden="false" customHeight="false" outlineLevel="0" collapsed="false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</row>
    <row r="492" customFormat="false" ht="13.2" hidden="false" customHeight="false" outlineLevel="0" collapsed="false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</row>
    <row r="493" customFormat="false" ht="13.2" hidden="false" customHeight="false" outlineLevel="0" collapsed="false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</row>
    <row r="494" customFormat="false" ht="13.2" hidden="false" customHeight="false" outlineLevel="0" collapsed="false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</row>
    <row r="495" customFormat="false" ht="13.2" hidden="false" customHeight="false" outlineLevel="0" collapsed="false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</row>
    <row r="496" customFormat="false" ht="13.2" hidden="false" customHeight="false" outlineLevel="0" collapsed="false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</row>
    <row r="497" customFormat="false" ht="13.2" hidden="false" customHeight="false" outlineLevel="0" collapsed="false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</row>
    <row r="498" customFormat="false" ht="13.2" hidden="false" customHeight="false" outlineLevel="0" collapsed="false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</row>
    <row r="499" customFormat="false" ht="13.2" hidden="false" customHeight="false" outlineLevel="0" collapsed="false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</row>
    <row r="500" customFormat="false" ht="13.2" hidden="false" customHeight="false" outlineLevel="0" collapsed="false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</row>
    <row r="501" customFormat="false" ht="13.2" hidden="false" customHeight="false" outlineLevel="0" collapsed="false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</row>
    <row r="502" customFormat="false" ht="13.2" hidden="false" customHeight="false" outlineLevel="0" collapsed="false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</row>
    <row r="503" customFormat="false" ht="13.2" hidden="false" customHeight="false" outlineLevel="0" collapsed="false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</row>
    <row r="504" customFormat="false" ht="13.2" hidden="false" customHeight="false" outlineLevel="0" collapsed="false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</row>
    <row r="505" customFormat="false" ht="13.2" hidden="false" customHeight="false" outlineLevel="0" collapsed="false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</row>
    <row r="506" customFormat="false" ht="13.2" hidden="false" customHeight="false" outlineLevel="0" collapsed="false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</row>
    <row r="507" customFormat="false" ht="13.2" hidden="false" customHeight="false" outlineLevel="0" collapsed="false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</row>
    <row r="508" customFormat="false" ht="13.2" hidden="false" customHeight="false" outlineLevel="0" collapsed="false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</row>
    <row r="509" customFormat="false" ht="13.2" hidden="false" customHeight="false" outlineLevel="0" collapsed="false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</row>
    <row r="510" customFormat="false" ht="13.2" hidden="false" customHeight="false" outlineLevel="0" collapsed="false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</row>
    <row r="511" customFormat="false" ht="13.2" hidden="false" customHeight="false" outlineLevel="0" collapsed="false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</row>
    <row r="512" customFormat="false" ht="13.2" hidden="false" customHeight="false" outlineLevel="0" collapsed="false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</row>
    <row r="513" customFormat="false" ht="13.2" hidden="false" customHeight="false" outlineLevel="0" collapsed="false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</row>
    <row r="514" customFormat="false" ht="13.2" hidden="false" customHeight="false" outlineLevel="0" collapsed="false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</row>
    <row r="515" customFormat="false" ht="13.2" hidden="false" customHeight="false" outlineLevel="0" collapsed="false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</row>
    <row r="516" customFormat="false" ht="13.2" hidden="false" customHeight="false" outlineLevel="0" collapsed="false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</row>
    <row r="517" customFormat="false" ht="13.2" hidden="false" customHeight="false" outlineLevel="0" collapsed="false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</row>
    <row r="518" customFormat="false" ht="13.2" hidden="false" customHeight="false" outlineLevel="0" collapsed="false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</row>
    <row r="519" customFormat="false" ht="13.2" hidden="false" customHeight="false" outlineLevel="0" collapsed="false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</row>
    <row r="520" customFormat="false" ht="13.2" hidden="false" customHeight="false" outlineLevel="0" collapsed="false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</row>
    <row r="521" customFormat="false" ht="13.2" hidden="false" customHeight="false" outlineLevel="0" collapsed="false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</row>
    <row r="522" customFormat="false" ht="13.2" hidden="false" customHeight="false" outlineLevel="0" collapsed="false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</row>
    <row r="523" customFormat="false" ht="13.2" hidden="false" customHeight="false" outlineLevel="0" collapsed="false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</row>
    <row r="524" customFormat="false" ht="13.2" hidden="false" customHeight="false" outlineLevel="0" collapsed="false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</row>
    <row r="525" customFormat="false" ht="13.2" hidden="false" customHeight="false" outlineLevel="0" collapsed="false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</row>
    <row r="526" customFormat="false" ht="13.2" hidden="false" customHeight="false" outlineLevel="0" collapsed="false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</row>
    <row r="527" customFormat="false" ht="13.2" hidden="false" customHeight="false" outlineLevel="0" collapsed="false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</row>
    <row r="528" customFormat="false" ht="13.2" hidden="false" customHeight="false" outlineLevel="0" collapsed="false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</row>
    <row r="529" customFormat="false" ht="13.2" hidden="false" customHeight="false" outlineLevel="0" collapsed="false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</row>
    <row r="530" customFormat="false" ht="13.2" hidden="false" customHeight="false" outlineLevel="0" collapsed="false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</row>
    <row r="531" customFormat="false" ht="13.2" hidden="false" customHeight="false" outlineLevel="0" collapsed="false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</row>
    <row r="532" customFormat="false" ht="13.2" hidden="false" customHeight="false" outlineLevel="0" collapsed="false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</row>
    <row r="533" customFormat="false" ht="13.2" hidden="false" customHeight="false" outlineLevel="0" collapsed="false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</row>
    <row r="534" customFormat="false" ht="13.2" hidden="false" customHeight="false" outlineLevel="0" collapsed="false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</row>
    <row r="535" customFormat="false" ht="13.2" hidden="false" customHeight="false" outlineLevel="0" collapsed="false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</row>
    <row r="536" customFormat="false" ht="13.2" hidden="false" customHeight="false" outlineLevel="0" collapsed="false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</row>
    <row r="537" customFormat="false" ht="13.2" hidden="false" customHeight="false" outlineLevel="0" collapsed="false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</row>
    <row r="538" customFormat="false" ht="13.2" hidden="false" customHeight="false" outlineLevel="0" collapsed="false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</row>
    <row r="539" customFormat="false" ht="13.2" hidden="false" customHeight="false" outlineLevel="0" collapsed="false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</row>
    <row r="540" customFormat="false" ht="13.2" hidden="false" customHeight="false" outlineLevel="0" collapsed="false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</row>
    <row r="541" customFormat="false" ht="13.2" hidden="false" customHeight="false" outlineLevel="0" collapsed="false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</row>
    <row r="542" customFormat="false" ht="13.2" hidden="false" customHeight="false" outlineLevel="0" collapsed="false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</row>
    <row r="543" customFormat="false" ht="13.2" hidden="false" customHeight="false" outlineLevel="0" collapsed="false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</row>
    <row r="544" customFormat="false" ht="13.2" hidden="false" customHeight="false" outlineLevel="0" collapsed="false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</row>
    <row r="545" customFormat="false" ht="13.2" hidden="false" customHeight="false" outlineLevel="0" collapsed="false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</row>
    <row r="546" customFormat="false" ht="13.2" hidden="false" customHeight="false" outlineLevel="0" collapsed="false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</row>
    <row r="547" customFormat="false" ht="13.2" hidden="false" customHeight="false" outlineLevel="0" collapsed="false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</row>
    <row r="548" customFormat="false" ht="13.2" hidden="false" customHeight="false" outlineLevel="0" collapsed="false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</row>
    <row r="549" customFormat="false" ht="13.2" hidden="false" customHeight="false" outlineLevel="0" collapsed="false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</row>
    <row r="550" customFormat="false" ht="13.2" hidden="false" customHeight="false" outlineLevel="0" collapsed="false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</row>
    <row r="551" customFormat="false" ht="13.2" hidden="false" customHeight="false" outlineLevel="0" collapsed="false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</row>
    <row r="552" customFormat="false" ht="13.2" hidden="false" customHeight="false" outlineLevel="0" collapsed="false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</row>
    <row r="553" customFormat="false" ht="13.2" hidden="false" customHeight="false" outlineLevel="0" collapsed="false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</row>
    <row r="554" customFormat="false" ht="13.2" hidden="false" customHeight="false" outlineLevel="0" collapsed="false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</row>
    <row r="555" customFormat="false" ht="13.2" hidden="false" customHeight="false" outlineLevel="0" collapsed="false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</row>
    <row r="556" customFormat="false" ht="13.2" hidden="false" customHeight="false" outlineLevel="0" collapsed="false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</row>
    <row r="557" customFormat="false" ht="13.2" hidden="false" customHeight="false" outlineLevel="0" collapsed="false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  <c r="DN557" s="15"/>
      <c r="DO557" s="15"/>
      <c r="DP557" s="15"/>
      <c r="DQ557" s="15"/>
      <c r="DR557" s="15"/>
      <c r="DS557" s="15"/>
    </row>
    <row r="558" customFormat="false" ht="13.2" hidden="false" customHeight="false" outlineLevel="0" collapsed="false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  <c r="DR558" s="15"/>
      <c r="DS558" s="15"/>
    </row>
    <row r="559" customFormat="false" ht="13.2" hidden="false" customHeight="false" outlineLevel="0" collapsed="false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</row>
    <row r="560" customFormat="false" ht="13.2" hidden="false" customHeight="false" outlineLevel="0" collapsed="false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  <c r="DR560" s="15"/>
      <c r="DS560" s="15"/>
    </row>
    <row r="561" customFormat="false" ht="13.2" hidden="false" customHeight="false" outlineLevel="0" collapsed="false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</row>
    <row r="562" customFormat="false" ht="13.2" hidden="false" customHeight="false" outlineLevel="0" collapsed="false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</row>
    <row r="563" customFormat="false" ht="13.2" hidden="false" customHeight="false" outlineLevel="0" collapsed="false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</row>
    <row r="564" customFormat="false" ht="13.2" hidden="false" customHeight="false" outlineLevel="0" collapsed="false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</row>
    <row r="565" customFormat="false" ht="13.2" hidden="false" customHeight="false" outlineLevel="0" collapsed="false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</row>
    <row r="566" customFormat="false" ht="13.2" hidden="false" customHeight="false" outlineLevel="0" collapsed="false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</row>
    <row r="567" customFormat="false" ht="13.2" hidden="false" customHeight="false" outlineLevel="0" collapsed="false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</row>
    <row r="568" customFormat="false" ht="13.2" hidden="false" customHeight="false" outlineLevel="0" collapsed="false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</row>
    <row r="569" customFormat="false" ht="13.2" hidden="false" customHeight="false" outlineLevel="0" collapsed="false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</row>
    <row r="570" customFormat="false" ht="13.2" hidden="false" customHeight="false" outlineLevel="0" collapsed="false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</row>
    <row r="571" customFormat="false" ht="13.2" hidden="false" customHeight="false" outlineLevel="0" collapsed="false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</row>
    <row r="572" customFormat="false" ht="13.2" hidden="false" customHeight="false" outlineLevel="0" collapsed="false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</row>
    <row r="573" customFormat="false" ht="13.2" hidden="false" customHeight="false" outlineLevel="0" collapsed="false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</row>
    <row r="574" customFormat="false" ht="13.2" hidden="false" customHeight="false" outlineLevel="0" collapsed="false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</row>
    <row r="575" customFormat="false" ht="13.2" hidden="false" customHeight="false" outlineLevel="0" collapsed="false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</row>
    <row r="576" customFormat="false" ht="13.2" hidden="false" customHeight="false" outlineLevel="0" collapsed="false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</row>
    <row r="577" customFormat="false" ht="13.2" hidden="false" customHeight="false" outlineLevel="0" collapsed="false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</row>
    <row r="578" customFormat="false" ht="13.2" hidden="false" customHeight="false" outlineLevel="0" collapsed="false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</row>
    <row r="579" customFormat="false" ht="13.2" hidden="false" customHeight="false" outlineLevel="0" collapsed="false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</row>
    <row r="580" customFormat="false" ht="13.2" hidden="false" customHeight="false" outlineLevel="0" collapsed="false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</row>
    <row r="581" customFormat="false" ht="13.2" hidden="false" customHeight="false" outlineLevel="0" collapsed="false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</row>
    <row r="582" customFormat="false" ht="13.2" hidden="false" customHeight="false" outlineLevel="0" collapsed="false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</row>
    <row r="583" customFormat="false" ht="13.2" hidden="false" customHeight="false" outlineLevel="0" collapsed="false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</row>
    <row r="584" customFormat="false" ht="13.2" hidden="false" customHeight="false" outlineLevel="0" collapsed="false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</row>
    <row r="585" customFormat="false" ht="13.2" hidden="false" customHeight="false" outlineLevel="0" collapsed="false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</row>
    <row r="586" customFormat="false" ht="13.2" hidden="false" customHeight="false" outlineLevel="0" collapsed="false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</row>
    <row r="587" customFormat="false" ht="13.2" hidden="false" customHeight="false" outlineLevel="0" collapsed="false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</row>
    <row r="588" customFormat="false" ht="13.2" hidden="false" customHeight="false" outlineLevel="0" collapsed="false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</row>
    <row r="589" customFormat="false" ht="13.2" hidden="false" customHeight="false" outlineLevel="0" collapsed="false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</row>
    <row r="590" customFormat="false" ht="13.2" hidden="false" customHeight="false" outlineLevel="0" collapsed="false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</row>
    <row r="591" customFormat="false" ht="13.2" hidden="false" customHeight="false" outlineLevel="0" collapsed="false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</row>
    <row r="592" customFormat="false" ht="13.2" hidden="false" customHeight="false" outlineLevel="0" collapsed="false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</row>
    <row r="593" customFormat="false" ht="13.2" hidden="false" customHeight="false" outlineLevel="0" collapsed="false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</row>
    <row r="594" customFormat="false" ht="13.2" hidden="false" customHeight="false" outlineLevel="0" collapsed="false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</row>
    <row r="595" customFormat="false" ht="13.2" hidden="false" customHeight="false" outlineLevel="0" collapsed="false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</row>
    <row r="596" customFormat="false" ht="13.2" hidden="false" customHeight="false" outlineLevel="0" collapsed="false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</row>
    <row r="597" customFormat="false" ht="13.2" hidden="false" customHeight="false" outlineLevel="0" collapsed="false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</row>
    <row r="598" customFormat="false" ht="13.2" hidden="false" customHeight="false" outlineLevel="0" collapsed="false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</row>
    <row r="599" customFormat="false" ht="13.2" hidden="false" customHeight="false" outlineLevel="0" collapsed="false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</row>
    <row r="600" customFormat="false" ht="13.2" hidden="false" customHeight="false" outlineLevel="0" collapsed="false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</row>
    <row r="601" customFormat="false" ht="13.2" hidden="false" customHeight="false" outlineLevel="0" collapsed="false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</row>
    <row r="602" customFormat="false" ht="13.2" hidden="false" customHeight="false" outlineLevel="0" collapsed="false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</row>
    <row r="603" customFormat="false" ht="13.2" hidden="false" customHeight="false" outlineLevel="0" collapsed="false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</row>
    <row r="604" customFormat="false" ht="13.2" hidden="false" customHeight="false" outlineLevel="0" collapsed="false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</row>
    <row r="605" customFormat="false" ht="13.2" hidden="false" customHeight="false" outlineLevel="0" collapsed="false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</row>
    <row r="606" customFormat="false" ht="13.2" hidden="false" customHeight="false" outlineLevel="0" collapsed="false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</row>
    <row r="607" customFormat="false" ht="13.2" hidden="false" customHeight="false" outlineLevel="0" collapsed="false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</row>
    <row r="608" customFormat="false" ht="13.2" hidden="false" customHeight="false" outlineLevel="0" collapsed="false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</row>
    <row r="609" customFormat="false" ht="13.2" hidden="false" customHeight="false" outlineLevel="0" collapsed="false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</row>
    <row r="610" customFormat="false" ht="13.2" hidden="false" customHeight="false" outlineLevel="0" collapsed="false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</row>
    <row r="611" customFormat="false" ht="13.2" hidden="false" customHeight="false" outlineLevel="0" collapsed="false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</row>
    <row r="612" customFormat="false" ht="13.2" hidden="false" customHeight="false" outlineLevel="0" collapsed="false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</row>
    <row r="613" customFormat="false" ht="13.2" hidden="false" customHeight="false" outlineLevel="0" collapsed="false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  <c r="DR613" s="15"/>
      <c r="DS613" s="15"/>
    </row>
    <row r="614" customFormat="false" ht="13.2" hidden="false" customHeight="false" outlineLevel="0" collapsed="false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  <c r="DR614" s="15"/>
      <c r="DS614" s="15"/>
    </row>
    <row r="615" customFormat="false" ht="13.2" hidden="false" customHeight="false" outlineLevel="0" collapsed="false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</row>
    <row r="616" customFormat="false" ht="13.2" hidden="false" customHeight="false" outlineLevel="0" collapsed="false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  <c r="DR616" s="15"/>
      <c r="DS616" s="15"/>
    </row>
    <row r="617" customFormat="false" ht="13.2" hidden="false" customHeight="false" outlineLevel="0" collapsed="false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  <c r="DR617" s="15"/>
      <c r="DS617" s="15"/>
    </row>
    <row r="618" customFormat="false" ht="13.2" hidden="false" customHeight="false" outlineLevel="0" collapsed="false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</row>
    <row r="619" customFormat="false" ht="13.2" hidden="false" customHeight="false" outlineLevel="0" collapsed="false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</row>
    <row r="620" customFormat="false" ht="13.2" hidden="false" customHeight="false" outlineLevel="0" collapsed="false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  <c r="DR620" s="15"/>
      <c r="DS620" s="15"/>
    </row>
    <row r="621" customFormat="false" ht="13.2" hidden="false" customHeight="false" outlineLevel="0" collapsed="false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  <c r="DP621" s="15"/>
      <c r="DQ621" s="15"/>
      <c r="DR621" s="15"/>
      <c r="DS621" s="15"/>
    </row>
    <row r="622" customFormat="false" ht="13.2" hidden="false" customHeight="false" outlineLevel="0" collapsed="false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  <c r="DP622" s="15"/>
      <c r="DQ622" s="15"/>
      <c r="DR622" s="15"/>
      <c r="DS622" s="15"/>
    </row>
    <row r="623" customFormat="false" ht="13.2" hidden="false" customHeight="false" outlineLevel="0" collapsed="false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  <c r="DR623" s="15"/>
      <c r="DS623" s="15"/>
    </row>
    <row r="624" customFormat="false" ht="13.2" hidden="false" customHeight="false" outlineLevel="0" collapsed="false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  <c r="DR624" s="15"/>
      <c r="DS624" s="15"/>
    </row>
    <row r="625" customFormat="false" ht="13.2" hidden="false" customHeight="false" outlineLevel="0" collapsed="false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  <c r="DR625" s="15"/>
      <c r="DS625" s="15"/>
    </row>
    <row r="626" customFormat="false" ht="13.2" hidden="false" customHeight="false" outlineLevel="0" collapsed="false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</row>
    <row r="627" customFormat="false" ht="13.2" hidden="false" customHeight="false" outlineLevel="0" collapsed="false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  <c r="DR627" s="15"/>
      <c r="DS627" s="15"/>
    </row>
    <row r="628" customFormat="false" ht="13.2" hidden="false" customHeight="false" outlineLevel="0" collapsed="false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</row>
    <row r="629" customFormat="false" ht="13.2" hidden="false" customHeight="false" outlineLevel="0" collapsed="false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  <c r="DP629" s="15"/>
      <c r="DQ629" s="15"/>
      <c r="DR629" s="15"/>
      <c r="DS629" s="15"/>
    </row>
    <row r="630" customFormat="false" ht="13.2" hidden="false" customHeight="false" outlineLevel="0" collapsed="false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  <c r="DR630" s="15"/>
      <c r="DS630" s="15"/>
    </row>
    <row r="631" customFormat="false" ht="13.2" hidden="false" customHeight="false" outlineLevel="0" collapsed="false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</row>
    <row r="632" customFormat="false" ht="13.2" hidden="false" customHeight="false" outlineLevel="0" collapsed="false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</row>
    <row r="633" customFormat="false" ht="13.2" hidden="false" customHeight="false" outlineLevel="0" collapsed="false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</row>
    <row r="634" customFormat="false" ht="13.2" hidden="false" customHeight="false" outlineLevel="0" collapsed="false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</row>
    <row r="635" customFormat="false" ht="13.2" hidden="false" customHeight="false" outlineLevel="0" collapsed="false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  <c r="DR635" s="15"/>
      <c r="DS635" s="15"/>
    </row>
    <row r="636" customFormat="false" ht="13.2" hidden="false" customHeight="false" outlineLevel="0" collapsed="false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  <c r="DR636" s="15"/>
      <c r="DS636" s="15"/>
    </row>
    <row r="637" customFormat="false" ht="13.2" hidden="false" customHeight="false" outlineLevel="0" collapsed="false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</row>
    <row r="638" customFormat="false" ht="13.2" hidden="false" customHeight="false" outlineLevel="0" collapsed="false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</row>
    <row r="639" customFormat="false" ht="13.2" hidden="false" customHeight="false" outlineLevel="0" collapsed="false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</row>
    <row r="640" customFormat="false" ht="13.2" hidden="false" customHeight="false" outlineLevel="0" collapsed="false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</row>
    <row r="641" customFormat="false" ht="13.2" hidden="false" customHeight="false" outlineLevel="0" collapsed="false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</row>
    <row r="642" customFormat="false" ht="13.2" hidden="false" customHeight="false" outlineLevel="0" collapsed="false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</row>
    <row r="643" customFormat="false" ht="13.2" hidden="false" customHeight="false" outlineLevel="0" collapsed="false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</row>
    <row r="644" customFormat="false" ht="13.2" hidden="false" customHeight="false" outlineLevel="0" collapsed="false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</row>
    <row r="645" customFormat="false" ht="13.2" hidden="false" customHeight="false" outlineLevel="0" collapsed="false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</row>
    <row r="646" customFormat="false" ht="13.2" hidden="false" customHeight="false" outlineLevel="0" collapsed="false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  <c r="DR646" s="15"/>
      <c r="DS646" s="15"/>
    </row>
    <row r="647" customFormat="false" ht="13.2" hidden="false" customHeight="false" outlineLevel="0" collapsed="false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  <c r="DR647" s="15"/>
      <c r="DS647" s="15"/>
    </row>
    <row r="648" customFormat="false" ht="13.2" hidden="false" customHeight="false" outlineLevel="0" collapsed="false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  <c r="DR648" s="15"/>
      <c r="DS648" s="15"/>
    </row>
    <row r="649" customFormat="false" ht="13.2" hidden="false" customHeight="false" outlineLevel="0" collapsed="false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</row>
    <row r="650" customFormat="false" ht="13.2" hidden="false" customHeight="false" outlineLevel="0" collapsed="false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</row>
    <row r="651" customFormat="false" ht="13.2" hidden="false" customHeight="false" outlineLevel="0" collapsed="false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</row>
    <row r="652" customFormat="false" ht="13.2" hidden="false" customHeight="false" outlineLevel="0" collapsed="false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  <c r="DP652" s="15"/>
      <c r="DQ652" s="15"/>
      <c r="DR652" s="15"/>
      <c r="DS652" s="15"/>
    </row>
    <row r="653" customFormat="false" ht="13.2" hidden="false" customHeight="false" outlineLevel="0" collapsed="false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</row>
    <row r="654" customFormat="false" ht="13.2" hidden="false" customHeight="false" outlineLevel="0" collapsed="false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</row>
    <row r="655" customFormat="false" ht="13.2" hidden="false" customHeight="false" outlineLevel="0" collapsed="false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</row>
    <row r="656" customFormat="false" ht="13.2" hidden="false" customHeight="false" outlineLevel="0" collapsed="false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</row>
    <row r="657" customFormat="false" ht="13.2" hidden="false" customHeight="false" outlineLevel="0" collapsed="false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</row>
    <row r="658" customFormat="false" ht="13.2" hidden="false" customHeight="false" outlineLevel="0" collapsed="false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</row>
    <row r="659" customFormat="false" ht="13.2" hidden="false" customHeight="false" outlineLevel="0" collapsed="false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</row>
    <row r="660" customFormat="false" ht="13.2" hidden="false" customHeight="false" outlineLevel="0" collapsed="false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</row>
    <row r="661" customFormat="false" ht="13.2" hidden="false" customHeight="false" outlineLevel="0" collapsed="false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</row>
    <row r="662" customFormat="false" ht="13.2" hidden="false" customHeight="false" outlineLevel="0" collapsed="false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</row>
    <row r="663" customFormat="false" ht="13.2" hidden="false" customHeight="false" outlineLevel="0" collapsed="false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</row>
    <row r="664" customFormat="false" ht="13.2" hidden="false" customHeight="false" outlineLevel="0" collapsed="false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</row>
    <row r="665" customFormat="false" ht="13.2" hidden="false" customHeight="false" outlineLevel="0" collapsed="false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</row>
    <row r="666" customFormat="false" ht="13.2" hidden="false" customHeight="false" outlineLevel="0" collapsed="false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</row>
    <row r="667" customFormat="false" ht="13.2" hidden="false" customHeight="false" outlineLevel="0" collapsed="false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</row>
    <row r="668" customFormat="false" ht="13.2" hidden="false" customHeight="false" outlineLevel="0" collapsed="false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</row>
    <row r="669" customFormat="false" ht="13.2" hidden="false" customHeight="false" outlineLevel="0" collapsed="false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</row>
    <row r="670" customFormat="false" ht="13.2" hidden="false" customHeight="false" outlineLevel="0" collapsed="false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</row>
    <row r="671" customFormat="false" ht="13.2" hidden="false" customHeight="false" outlineLevel="0" collapsed="false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</row>
    <row r="672" customFormat="false" ht="13.2" hidden="false" customHeight="false" outlineLevel="0" collapsed="false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</row>
    <row r="673" customFormat="false" ht="13.2" hidden="false" customHeight="false" outlineLevel="0" collapsed="false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</row>
    <row r="674" customFormat="false" ht="13.2" hidden="false" customHeight="false" outlineLevel="0" collapsed="false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</row>
    <row r="675" customFormat="false" ht="13.2" hidden="false" customHeight="false" outlineLevel="0" collapsed="false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</row>
    <row r="676" customFormat="false" ht="13.2" hidden="false" customHeight="false" outlineLevel="0" collapsed="false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</row>
    <row r="677" customFormat="false" ht="13.2" hidden="false" customHeight="false" outlineLevel="0" collapsed="false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</row>
    <row r="678" customFormat="false" ht="13.2" hidden="false" customHeight="false" outlineLevel="0" collapsed="false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</row>
    <row r="679" customFormat="false" ht="13.2" hidden="false" customHeight="false" outlineLevel="0" collapsed="false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</row>
    <row r="680" customFormat="false" ht="13.2" hidden="false" customHeight="false" outlineLevel="0" collapsed="false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</row>
    <row r="681" customFormat="false" ht="13.2" hidden="false" customHeight="false" outlineLevel="0" collapsed="false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</row>
    <row r="682" customFormat="false" ht="13.2" hidden="false" customHeight="false" outlineLevel="0" collapsed="false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</row>
    <row r="683" customFormat="false" ht="13.2" hidden="false" customHeight="false" outlineLevel="0" collapsed="false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</row>
    <row r="684" customFormat="false" ht="13.2" hidden="false" customHeight="false" outlineLevel="0" collapsed="false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</row>
    <row r="685" customFormat="false" ht="13.2" hidden="false" customHeight="false" outlineLevel="0" collapsed="false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</row>
    <row r="686" customFormat="false" ht="13.2" hidden="false" customHeight="false" outlineLevel="0" collapsed="false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</row>
    <row r="687" customFormat="false" ht="13.2" hidden="false" customHeight="false" outlineLevel="0" collapsed="false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</row>
    <row r="688" customFormat="false" ht="13.2" hidden="false" customHeight="false" outlineLevel="0" collapsed="false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</row>
    <row r="689" customFormat="false" ht="13.2" hidden="false" customHeight="false" outlineLevel="0" collapsed="false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</row>
    <row r="690" customFormat="false" ht="13.2" hidden="false" customHeight="false" outlineLevel="0" collapsed="false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</row>
    <row r="691" customFormat="false" ht="13.2" hidden="false" customHeight="false" outlineLevel="0" collapsed="false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</row>
    <row r="692" customFormat="false" ht="13.2" hidden="false" customHeight="false" outlineLevel="0" collapsed="false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</row>
    <row r="693" customFormat="false" ht="13.2" hidden="false" customHeight="false" outlineLevel="0" collapsed="false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</row>
    <row r="694" customFormat="false" ht="13.2" hidden="false" customHeight="false" outlineLevel="0" collapsed="false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</row>
    <row r="695" customFormat="false" ht="13.2" hidden="false" customHeight="false" outlineLevel="0" collapsed="false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</row>
    <row r="696" customFormat="false" ht="13.2" hidden="false" customHeight="false" outlineLevel="0" collapsed="false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</row>
    <row r="697" customFormat="false" ht="13.2" hidden="false" customHeight="false" outlineLevel="0" collapsed="false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</row>
    <row r="698" customFormat="false" ht="13.2" hidden="false" customHeight="false" outlineLevel="0" collapsed="false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</row>
    <row r="699" customFormat="false" ht="13.2" hidden="false" customHeight="false" outlineLevel="0" collapsed="false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</row>
    <row r="700" customFormat="false" ht="13.2" hidden="false" customHeight="false" outlineLevel="0" collapsed="false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</row>
    <row r="701" customFormat="false" ht="13.2" hidden="false" customHeight="false" outlineLevel="0" collapsed="false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</row>
    <row r="702" customFormat="false" ht="13.2" hidden="false" customHeight="false" outlineLevel="0" collapsed="false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  <c r="DR702" s="15"/>
      <c r="DS702" s="15"/>
    </row>
    <row r="703" customFormat="false" ht="13.2" hidden="false" customHeight="false" outlineLevel="0" collapsed="false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  <c r="DJ703" s="15"/>
      <c r="DK703" s="15"/>
      <c r="DL703" s="15"/>
      <c r="DM703" s="15"/>
      <c r="DN703" s="15"/>
      <c r="DO703" s="15"/>
      <c r="DP703" s="15"/>
      <c r="DQ703" s="15"/>
      <c r="DR703" s="15"/>
      <c r="DS703" s="15"/>
    </row>
    <row r="704" customFormat="false" ht="13.2" hidden="false" customHeight="false" outlineLevel="0" collapsed="false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  <c r="DJ704" s="15"/>
      <c r="DK704" s="15"/>
      <c r="DL704" s="15"/>
      <c r="DM704" s="15"/>
      <c r="DN704" s="15"/>
      <c r="DO704" s="15"/>
      <c r="DP704" s="15"/>
      <c r="DQ704" s="15"/>
      <c r="DR704" s="15"/>
      <c r="DS704" s="15"/>
    </row>
    <row r="705" customFormat="false" ht="13.2" hidden="false" customHeight="false" outlineLevel="0" collapsed="false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  <c r="DJ705" s="15"/>
      <c r="DK705" s="15"/>
      <c r="DL705" s="15"/>
      <c r="DM705" s="15"/>
      <c r="DN705" s="15"/>
      <c r="DO705" s="15"/>
      <c r="DP705" s="15"/>
      <c r="DQ705" s="15"/>
      <c r="DR705" s="15"/>
      <c r="DS705" s="15"/>
    </row>
    <row r="706" customFormat="false" ht="13.2" hidden="false" customHeight="false" outlineLevel="0" collapsed="false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  <c r="DJ706" s="15"/>
      <c r="DK706" s="15"/>
      <c r="DL706" s="15"/>
      <c r="DM706" s="15"/>
      <c r="DN706" s="15"/>
      <c r="DO706" s="15"/>
      <c r="DP706" s="15"/>
      <c r="DQ706" s="15"/>
      <c r="DR706" s="15"/>
      <c r="DS706" s="15"/>
    </row>
    <row r="707" customFormat="false" ht="13.2" hidden="false" customHeight="false" outlineLevel="0" collapsed="false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  <c r="DJ707" s="15"/>
      <c r="DK707" s="15"/>
      <c r="DL707" s="15"/>
      <c r="DM707" s="15"/>
      <c r="DN707" s="15"/>
      <c r="DO707" s="15"/>
      <c r="DP707" s="15"/>
      <c r="DQ707" s="15"/>
      <c r="DR707" s="15"/>
      <c r="DS707" s="15"/>
    </row>
    <row r="708" customFormat="false" ht="13.2" hidden="false" customHeight="false" outlineLevel="0" collapsed="false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  <c r="DJ708" s="15"/>
      <c r="DK708" s="15"/>
      <c r="DL708" s="15"/>
      <c r="DM708" s="15"/>
      <c r="DN708" s="15"/>
      <c r="DO708" s="15"/>
      <c r="DP708" s="15"/>
      <c r="DQ708" s="15"/>
      <c r="DR708" s="15"/>
      <c r="DS708" s="15"/>
    </row>
    <row r="709" customFormat="false" ht="13.2" hidden="false" customHeight="false" outlineLevel="0" collapsed="false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  <c r="DJ709" s="15"/>
      <c r="DK709" s="15"/>
      <c r="DL709" s="15"/>
      <c r="DM709" s="15"/>
      <c r="DN709" s="15"/>
      <c r="DO709" s="15"/>
      <c r="DP709" s="15"/>
      <c r="DQ709" s="15"/>
      <c r="DR709" s="15"/>
      <c r="DS709" s="15"/>
    </row>
    <row r="710" customFormat="false" ht="13.2" hidden="false" customHeight="false" outlineLevel="0" collapsed="false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/>
      <c r="DS710" s="15"/>
    </row>
    <row r="711" customFormat="false" ht="13.2" hidden="false" customHeight="false" outlineLevel="0" collapsed="false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  <c r="DJ711" s="15"/>
      <c r="DK711" s="15"/>
      <c r="DL711" s="15"/>
      <c r="DM711" s="15"/>
      <c r="DN711" s="15"/>
      <c r="DO711" s="15"/>
      <c r="DP711" s="15"/>
      <c r="DQ711" s="15"/>
      <c r="DR711" s="15"/>
      <c r="DS711" s="15"/>
    </row>
    <row r="712" customFormat="false" ht="13.2" hidden="false" customHeight="false" outlineLevel="0" collapsed="false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  <c r="DJ712" s="15"/>
      <c r="DK712" s="15"/>
      <c r="DL712" s="15"/>
      <c r="DM712" s="15"/>
      <c r="DN712" s="15"/>
      <c r="DO712" s="15"/>
      <c r="DP712" s="15"/>
      <c r="DQ712" s="15"/>
      <c r="DR712" s="15"/>
      <c r="DS712" s="15"/>
    </row>
    <row r="713" customFormat="false" ht="13.2" hidden="false" customHeight="false" outlineLevel="0" collapsed="false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  <c r="DR713" s="15"/>
      <c r="DS713" s="15"/>
    </row>
    <row r="714" customFormat="false" ht="13.2" hidden="false" customHeight="false" outlineLevel="0" collapsed="false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  <c r="DJ714" s="15"/>
      <c r="DK714" s="15"/>
      <c r="DL714" s="15"/>
      <c r="DM714" s="15"/>
      <c r="DN714" s="15"/>
      <c r="DO714" s="15"/>
      <c r="DP714" s="15"/>
      <c r="DQ714" s="15"/>
      <c r="DR714" s="15"/>
      <c r="DS714" s="15"/>
    </row>
    <row r="715" customFormat="false" ht="13.2" hidden="false" customHeight="false" outlineLevel="0" collapsed="false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  <c r="DR715" s="15"/>
      <c r="DS715" s="15"/>
    </row>
    <row r="716" customFormat="false" ht="13.2" hidden="false" customHeight="false" outlineLevel="0" collapsed="false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  <c r="DJ716" s="15"/>
      <c r="DK716" s="15"/>
      <c r="DL716" s="15"/>
      <c r="DM716" s="15"/>
      <c r="DN716" s="15"/>
      <c r="DO716" s="15"/>
      <c r="DP716" s="15"/>
      <c r="DQ716" s="15"/>
      <c r="DR716" s="15"/>
      <c r="DS716" s="15"/>
    </row>
    <row r="717" customFormat="false" ht="13.2" hidden="false" customHeight="false" outlineLevel="0" collapsed="false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  <c r="DJ717" s="15"/>
      <c r="DK717" s="15"/>
      <c r="DL717" s="15"/>
      <c r="DM717" s="15"/>
      <c r="DN717" s="15"/>
      <c r="DO717" s="15"/>
      <c r="DP717" s="15"/>
      <c r="DQ717" s="15"/>
      <c r="DR717" s="15"/>
      <c r="DS717" s="15"/>
    </row>
    <row r="718" customFormat="false" ht="13.2" hidden="false" customHeight="false" outlineLevel="0" collapsed="false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  <c r="DJ718" s="15"/>
      <c r="DK718" s="15"/>
      <c r="DL718" s="15"/>
      <c r="DM718" s="15"/>
      <c r="DN718" s="15"/>
      <c r="DO718" s="15"/>
      <c r="DP718" s="15"/>
      <c r="DQ718" s="15"/>
      <c r="DR718" s="15"/>
      <c r="DS718" s="15"/>
    </row>
    <row r="719" customFormat="false" ht="13.2" hidden="false" customHeight="false" outlineLevel="0" collapsed="false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  <c r="DJ719" s="15"/>
      <c r="DK719" s="15"/>
      <c r="DL719" s="15"/>
      <c r="DM719" s="15"/>
      <c r="DN719" s="15"/>
      <c r="DO719" s="15"/>
      <c r="DP719" s="15"/>
      <c r="DQ719" s="15"/>
      <c r="DR719" s="15"/>
      <c r="DS719" s="15"/>
    </row>
    <row r="720" customFormat="false" ht="13.2" hidden="false" customHeight="false" outlineLevel="0" collapsed="false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  <c r="DJ720" s="15"/>
      <c r="DK720" s="15"/>
      <c r="DL720" s="15"/>
      <c r="DM720" s="15"/>
      <c r="DN720" s="15"/>
      <c r="DO720" s="15"/>
      <c r="DP720" s="15"/>
      <c r="DQ720" s="15"/>
      <c r="DR720" s="15"/>
      <c r="DS720" s="15"/>
    </row>
    <row r="721" customFormat="false" ht="13.2" hidden="false" customHeight="false" outlineLevel="0" collapsed="false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  <c r="DJ721" s="15"/>
      <c r="DK721" s="15"/>
      <c r="DL721" s="15"/>
      <c r="DM721" s="15"/>
      <c r="DN721" s="15"/>
      <c r="DO721" s="15"/>
      <c r="DP721" s="15"/>
      <c r="DQ721" s="15"/>
      <c r="DR721" s="15"/>
      <c r="DS721" s="15"/>
    </row>
    <row r="722" customFormat="false" ht="13.2" hidden="false" customHeight="false" outlineLevel="0" collapsed="false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  <c r="DJ722" s="15"/>
      <c r="DK722" s="15"/>
      <c r="DL722" s="15"/>
      <c r="DM722" s="15"/>
      <c r="DN722" s="15"/>
      <c r="DO722" s="15"/>
      <c r="DP722" s="15"/>
      <c r="DQ722" s="15"/>
      <c r="DR722" s="15"/>
      <c r="DS722" s="15"/>
    </row>
    <row r="723" customFormat="false" ht="13.2" hidden="false" customHeight="false" outlineLevel="0" collapsed="false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  <c r="DJ723" s="15"/>
      <c r="DK723" s="15"/>
      <c r="DL723" s="15"/>
      <c r="DM723" s="15"/>
      <c r="DN723" s="15"/>
      <c r="DO723" s="15"/>
      <c r="DP723" s="15"/>
      <c r="DQ723" s="15"/>
      <c r="DR723" s="15"/>
      <c r="DS723" s="15"/>
    </row>
    <row r="724" customFormat="false" ht="13.2" hidden="false" customHeight="false" outlineLevel="0" collapsed="false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  <c r="DJ724" s="15"/>
      <c r="DK724" s="15"/>
      <c r="DL724" s="15"/>
      <c r="DM724" s="15"/>
      <c r="DN724" s="15"/>
      <c r="DO724" s="15"/>
      <c r="DP724" s="15"/>
      <c r="DQ724" s="15"/>
      <c r="DR724" s="15"/>
      <c r="DS724" s="15"/>
    </row>
    <row r="725" customFormat="false" ht="13.2" hidden="false" customHeight="false" outlineLevel="0" collapsed="false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  <c r="DJ725" s="15"/>
      <c r="DK725" s="15"/>
      <c r="DL725" s="15"/>
      <c r="DM725" s="15"/>
      <c r="DN725" s="15"/>
      <c r="DO725" s="15"/>
      <c r="DP725" s="15"/>
      <c r="DQ725" s="15"/>
      <c r="DR725" s="15"/>
      <c r="DS725" s="15"/>
    </row>
    <row r="726" customFormat="false" ht="13.2" hidden="false" customHeight="false" outlineLevel="0" collapsed="false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  <c r="DJ726" s="15"/>
      <c r="DK726" s="15"/>
      <c r="DL726" s="15"/>
      <c r="DM726" s="15"/>
      <c r="DN726" s="15"/>
      <c r="DO726" s="15"/>
      <c r="DP726" s="15"/>
      <c r="DQ726" s="15"/>
      <c r="DR726" s="15"/>
      <c r="DS726" s="15"/>
    </row>
    <row r="727" customFormat="false" ht="13.2" hidden="false" customHeight="false" outlineLevel="0" collapsed="false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  <c r="DJ727" s="15"/>
      <c r="DK727" s="15"/>
      <c r="DL727" s="15"/>
      <c r="DM727" s="15"/>
      <c r="DN727" s="15"/>
      <c r="DO727" s="15"/>
      <c r="DP727" s="15"/>
      <c r="DQ727" s="15"/>
      <c r="DR727" s="15"/>
      <c r="DS727" s="15"/>
    </row>
    <row r="728" customFormat="false" ht="13.2" hidden="false" customHeight="false" outlineLevel="0" collapsed="false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  <c r="DJ728" s="15"/>
      <c r="DK728" s="15"/>
      <c r="DL728" s="15"/>
      <c r="DM728" s="15"/>
      <c r="DN728" s="15"/>
      <c r="DO728" s="15"/>
      <c r="DP728" s="15"/>
      <c r="DQ728" s="15"/>
      <c r="DR728" s="15"/>
      <c r="DS728" s="15"/>
    </row>
    <row r="729" customFormat="false" ht="13.2" hidden="false" customHeight="false" outlineLevel="0" collapsed="false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  <c r="DJ729" s="15"/>
      <c r="DK729" s="15"/>
      <c r="DL729" s="15"/>
      <c r="DM729" s="15"/>
      <c r="DN729" s="15"/>
      <c r="DO729" s="15"/>
      <c r="DP729" s="15"/>
      <c r="DQ729" s="15"/>
      <c r="DR729" s="15"/>
      <c r="DS729" s="15"/>
    </row>
    <row r="730" customFormat="false" ht="13.2" hidden="false" customHeight="false" outlineLevel="0" collapsed="false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  <c r="DJ730" s="15"/>
      <c r="DK730" s="15"/>
      <c r="DL730" s="15"/>
      <c r="DM730" s="15"/>
      <c r="DN730" s="15"/>
      <c r="DO730" s="15"/>
      <c r="DP730" s="15"/>
      <c r="DQ730" s="15"/>
      <c r="DR730" s="15"/>
      <c r="DS730" s="15"/>
    </row>
    <row r="731" customFormat="false" ht="13.2" hidden="false" customHeight="false" outlineLevel="0" collapsed="false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  <c r="DJ731" s="15"/>
      <c r="DK731" s="15"/>
      <c r="DL731" s="15"/>
      <c r="DM731" s="15"/>
      <c r="DN731" s="15"/>
      <c r="DO731" s="15"/>
      <c r="DP731" s="15"/>
      <c r="DQ731" s="15"/>
      <c r="DR731" s="15"/>
      <c r="DS731" s="15"/>
    </row>
    <row r="732" customFormat="false" ht="13.2" hidden="false" customHeight="false" outlineLevel="0" collapsed="false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</row>
    <row r="733" customFormat="false" ht="13.2" hidden="false" customHeight="false" outlineLevel="0" collapsed="false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  <c r="DJ733" s="15"/>
      <c r="DK733" s="15"/>
      <c r="DL733" s="15"/>
      <c r="DM733" s="15"/>
      <c r="DN733" s="15"/>
      <c r="DO733" s="15"/>
      <c r="DP733" s="15"/>
      <c r="DQ733" s="15"/>
      <c r="DR733" s="15"/>
      <c r="DS733" s="15"/>
    </row>
    <row r="734" customFormat="false" ht="13.2" hidden="false" customHeight="false" outlineLevel="0" collapsed="false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  <c r="DJ734" s="15"/>
      <c r="DK734" s="15"/>
      <c r="DL734" s="15"/>
      <c r="DM734" s="15"/>
      <c r="DN734" s="15"/>
      <c r="DO734" s="15"/>
      <c r="DP734" s="15"/>
      <c r="DQ734" s="15"/>
      <c r="DR734" s="15"/>
      <c r="DS734" s="15"/>
    </row>
    <row r="735" customFormat="false" ht="13.2" hidden="false" customHeight="false" outlineLevel="0" collapsed="false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  <c r="DJ735" s="15"/>
      <c r="DK735" s="15"/>
      <c r="DL735" s="15"/>
      <c r="DM735" s="15"/>
      <c r="DN735" s="15"/>
      <c r="DO735" s="15"/>
      <c r="DP735" s="15"/>
      <c r="DQ735" s="15"/>
      <c r="DR735" s="15"/>
      <c r="DS735" s="15"/>
    </row>
    <row r="736" customFormat="false" ht="13.2" hidden="false" customHeight="false" outlineLevel="0" collapsed="false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  <c r="DJ736" s="15"/>
      <c r="DK736" s="15"/>
      <c r="DL736" s="15"/>
      <c r="DM736" s="15"/>
      <c r="DN736" s="15"/>
      <c r="DO736" s="15"/>
      <c r="DP736" s="15"/>
      <c r="DQ736" s="15"/>
      <c r="DR736" s="15"/>
      <c r="DS736" s="15"/>
    </row>
    <row r="737" customFormat="false" ht="13.2" hidden="false" customHeight="false" outlineLevel="0" collapsed="false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  <c r="DJ737" s="15"/>
      <c r="DK737" s="15"/>
      <c r="DL737" s="15"/>
      <c r="DM737" s="15"/>
      <c r="DN737" s="15"/>
      <c r="DO737" s="15"/>
      <c r="DP737" s="15"/>
      <c r="DQ737" s="15"/>
      <c r="DR737" s="15"/>
      <c r="DS737" s="15"/>
    </row>
    <row r="738" customFormat="false" ht="13.2" hidden="false" customHeight="false" outlineLevel="0" collapsed="false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  <c r="DJ738" s="15"/>
      <c r="DK738" s="15"/>
      <c r="DL738" s="15"/>
      <c r="DM738" s="15"/>
      <c r="DN738" s="15"/>
      <c r="DO738" s="15"/>
      <c r="DP738" s="15"/>
      <c r="DQ738" s="15"/>
      <c r="DR738" s="15"/>
      <c r="DS738" s="15"/>
    </row>
    <row r="739" customFormat="false" ht="13.2" hidden="false" customHeight="false" outlineLevel="0" collapsed="false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  <c r="DJ739" s="15"/>
      <c r="DK739" s="15"/>
      <c r="DL739" s="15"/>
      <c r="DM739" s="15"/>
      <c r="DN739" s="15"/>
      <c r="DO739" s="15"/>
      <c r="DP739" s="15"/>
      <c r="DQ739" s="15"/>
      <c r="DR739" s="15"/>
      <c r="DS739" s="15"/>
    </row>
    <row r="740" customFormat="false" ht="13.2" hidden="false" customHeight="false" outlineLevel="0" collapsed="false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  <c r="DJ740" s="15"/>
      <c r="DK740" s="15"/>
      <c r="DL740" s="15"/>
      <c r="DM740" s="15"/>
      <c r="DN740" s="15"/>
      <c r="DO740" s="15"/>
      <c r="DP740" s="15"/>
      <c r="DQ740" s="15"/>
      <c r="DR740" s="15"/>
      <c r="DS740" s="15"/>
    </row>
    <row r="741" customFormat="false" ht="13.2" hidden="false" customHeight="false" outlineLevel="0" collapsed="false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  <c r="DJ741" s="15"/>
      <c r="DK741" s="15"/>
      <c r="DL741" s="15"/>
      <c r="DM741" s="15"/>
      <c r="DN741" s="15"/>
      <c r="DO741" s="15"/>
      <c r="DP741" s="15"/>
      <c r="DQ741" s="15"/>
      <c r="DR741" s="15"/>
      <c r="DS741" s="15"/>
    </row>
    <row r="742" customFormat="false" ht="13.2" hidden="false" customHeight="false" outlineLevel="0" collapsed="false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</row>
    <row r="743" customFormat="false" ht="13.2" hidden="false" customHeight="false" outlineLevel="0" collapsed="false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</row>
    <row r="744" customFormat="false" ht="13.2" hidden="false" customHeight="false" outlineLevel="0" collapsed="false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</row>
    <row r="745" customFormat="false" ht="13.2" hidden="false" customHeight="false" outlineLevel="0" collapsed="false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  <c r="DJ745" s="15"/>
      <c r="DK745" s="15"/>
      <c r="DL745" s="15"/>
      <c r="DM745" s="15"/>
      <c r="DN745" s="15"/>
      <c r="DO745" s="15"/>
      <c r="DP745" s="15"/>
      <c r="DQ745" s="15"/>
      <c r="DR745" s="15"/>
      <c r="DS745" s="15"/>
    </row>
    <row r="746" customFormat="false" ht="13.2" hidden="false" customHeight="false" outlineLevel="0" collapsed="false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  <c r="DJ746" s="15"/>
      <c r="DK746" s="15"/>
      <c r="DL746" s="15"/>
      <c r="DM746" s="15"/>
      <c r="DN746" s="15"/>
      <c r="DO746" s="15"/>
      <c r="DP746" s="15"/>
      <c r="DQ746" s="15"/>
      <c r="DR746" s="15"/>
      <c r="DS746" s="15"/>
    </row>
    <row r="747" customFormat="false" ht="13.2" hidden="false" customHeight="false" outlineLevel="0" collapsed="false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</row>
    <row r="748" customFormat="false" ht="13.2" hidden="false" customHeight="false" outlineLevel="0" collapsed="false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  <c r="DR748" s="15"/>
      <c r="DS748" s="15"/>
    </row>
    <row r="749" customFormat="false" ht="13.2" hidden="false" customHeight="false" outlineLevel="0" collapsed="false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  <c r="DJ749" s="15"/>
      <c r="DK749" s="15"/>
      <c r="DL749" s="15"/>
      <c r="DM749" s="15"/>
      <c r="DN749" s="15"/>
      <c r="DO749" s="15"/>
      <c r="DP749" s="15"/>
      <c r="DQ749" s="15"/>
      <c r="DR749" s="15"/>
      <c r="DS749" s="15"/>
    </row>
    <row r="750" customFormat="false" ht="13.2" hidden="false" customHeight="false" outlineLevel="0" collapsed="false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  <c r="DR750" s="15"/>
      <c r="DS750" s="15"/>
    </row>
    <row r="751" customFormat="false" ht="13.2" hidden="false" customHeight="false" outlineLevel="0" collapsed="false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/>
      <c r="DS751" s="15"/>
    </row>
    <row r="752" customFormat="false" ht="13.2" hidden="false" customHeight="false" outlineLevel="0" collapsed="false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/>
      <c r="DS752" s="15"/>
    </row>
    <row r="753" customFormat="false" ht="13.2" hidden="false" customHeight="false" outlineLevel="0" collapsed="false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/>
      <c r="DS753" s="15"/>
    </row>
    <row r="754" customFormat="false" ht="13.2" hidden="false" customHeight="false" outlineLevel="0" collapsed="false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/>
      <c r="DS754" s="15"/>
    </row>
    <row r="755" customFormat="false" ht="13.2" hidden="false" customHeight="false" outlineLevel="0" collapsed="false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/>
      <c r="DS755" s="15"/>
    </row>
    <row r="756" customFormat="false" ht="13.2" hidden="false" customHeight="false" outlineLevel="0" collapsed="false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/>
      <c r="DS756" s="15"/>
    </row>
    <row r="757" customFormat="false" ht="13.2" hidden="false" customHeight="false" outlineLevel="0" collapsed="false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</row>
    <row r="758" customFormat="false" ht="13.2" hidden="false" customHeight="false" outlineLevel="0" collapsed="false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/>
      <c r="DS758" s="15"/>
    </row>
    <row r="759" customFormat="false" ht="13.2" hidden="false" customHeight="false" outlineLevel="0" collapsed="false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</row>
    <row r="760" customFormat="false" ht="13.2" hidden="false" customHeight="false" outlineLevel="0" collapsed="false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</row>
    <row r="761" customFormat="false" ht="13.2" hidden="false" customHeight="false" outlineLevel="0" collapsed="false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</row>
    <row r="762" customFormat="false" ht="13.2" hidden="false" customHeight="false" outlineLevel="0" collapsed="false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</row>
    <row r="763" customFormat="false" ht="13.2" hidden="false" customHeight="false" outlineLevel="0" collapsed="false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</row>
    <row r="764" customFormat="false" ht="13.2" hidden="false" customHeight="false" outlineLevel="0" collapsed="false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</row>
    <row r="765" customFormat="false" ht="13.2" hidden="false" customHeight="false" outlineLevel="0" collapsed="false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</row>
    <row r="766" customFormat="false" ht="13.2" hidden="false" customHeight="false" outlineLevel="0" collapsed="false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</row>
    <row r="767" customFormat="false" ht="13.2" hidden="false" customHeight="false" outlineLevel="0" collapsed="false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</row>
    <row r="768" customFormat="false" ht="13.2" hidden="false" customHeight="false" outlineLevel="0" collapsed="false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</row>
    <row r="769" customFormat="false" ht="13.2" hidden="false" customHeight="false" outlineLevel="0" collapsed="false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/>
      <c r="DS769" s="15"/>
    </row>
    <row r="770" customFormat="false" ht="13.2" hidden="false" customHeight="false" outlineLevel="0" collapsed="false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/>
      <c r="DS770" s="15"/>
    </row>
    <row r="771" customFormat="false" ht="13.2" hidden="false" customHeight="false" outlineLevel="0" collapsed="false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</row>
    <row r="772" customFormat="false" ht="13.2" hidden="false" customHeight="false" outlineLevel="0" collapsed="false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</row>
    <row r="773" customFormat="false" ht="13.2" hidden="false" customHeight="false" outlineLevel="0" collapsed="false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</row>
    <row r="774" customFormat="false" ht="13.2" hidden="false" customHeight="false" outlineLevel="0" collapsed="false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/>
      <c r="DS774" s="15"/>
    </row>
    <row r="775" customFormat="false" ht="13.2" hidden="false" customHeight="false" outlineLevel="0" collapsed="false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  <c r="DR775" s="15"/>
      <c r="DS775" s="15"/>
    </row>
    <row r="776" customFormat="false" ht="13.2" hidden="false" customHeight="false" outlineLevel="0" collapsed="false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  <c r="DR776" s="15"/>
      <c r="DS776" s="15"/>
    </row>
    <row r="777" customFormat="false" ht="13.2" hidden="false" customHeight="false" outlineLevel="0" collapsed="false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  <c r="DR777" s="15"/>
      <c r="DS777" s="15"/>
    </row>
    <row r="778" customFormat="false" ht="13.2" hidden="false" customHeight="false" outlineLevel="0" collapsed="false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  <c r="DR778" s="15"/>
      <c r="DS778" s="15"/>
    </row>
    <row r="779" customFormat="false" ht="13.2" hidden="false" customHeight="false" outlineLevel="0" collapsed="false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  <c r="DR779" s="15"/>
      <c r="DS779" s="15"/>
    </row>
    <row r="780" customFormat="false" ht="13.2" hidden="false" customHeight="false" outlineLevel="0" collapsed="false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  <c r="DR780" s="15"/>
      <c r="DS780" s="15"/>
    </row>
    <row r="781" customFormat="false" ht="13.2" hidden="false" customHeight="false" outlineLevel="0" collapsed="false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/>
      <c r="DS781" s="15"/>
    </row>
    <row r="782" customFormat="false" ht="13.2" hidden="false" customHeight="false" outlineLevel="0" collapsed="false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  <c r="DJ782" s="15"/>
      <c r="DK782" s="15"/>
      <c r="DL782" s="15"/>
      <c r="DM782" s="15"/>
      <c r="DN782" s="15"/>
      <c r="DO782" s="15"/>
      <c r="DP782" s="15"/>
      <c r="DQ782" s="15"/>
      <c r="DR782" s="15"/>
      <c r="DS782" s="15"/>
    </row>
    <row r="783" customFormat="false" ht="13.2" hidden="false" customHeight="false" outlineLevel="0" collapsed="false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  <c r="DJ783" s="15"/>
      <c r="DK783" s="15"/>
      <c r="DL783" s="15"/>
      <c r="DM783" s="15"/>
      <c r="DN783" s="15"/>
      <c r="DO783" s="15"/>
      <c r="DP783" s="15"/>
      <c r="DQ783" s="15"/>
      <c r="DR783" s="15"/>
      <c r="DS783" s="15"/>
    </row>
    <row r="784" customFormat="false" ht="13.2" hidden="false" customHeight="false" outlineLevel="0" collapsed="false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  <c r="DJ784" s="15"/>
      <c r="DK784" s="15"/>
      <c r="DL784" s="15"/>
      <c r="DM784" s="15"/>
      <c r="DN784" s="15"/>
      <c r="DO784" s="15"/>
      <c r="DP784" s="15"/>
      <c r="DQ784" s="15"/>
      <c r="DR784" s="15"/>
      <c r="DS784" s="15"/>
    </row>
    <row r="785" customFormat="false" ht="13.2" hidden="false" customHeight="false" outlineLevel="0" collapsed="false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  <c r="DJ785" s="15"/>
      <c r="DK785" s="15"/>
      <c r="DL785" s="15"/>
      <c r="DM785" s="15"/>
      <c r="DN785" s="15"/>
      <c r="DO785" s="15"/>
      <c r="DP785" s="15"/>
      <c r="DQ785" s="15"/>
      <c r="DR785" s="15"/>
      <c r="DS785" s="15"/>
    </row>
    <row r="786" customFormat="false" ht="13.2" hidden="false" customHeight="false" outlineLevel="0" collapsed="false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  <c r="DJ786" s="15"/>
      <c r="DK786" s="15"/>
      <c r="DL786" s="15"/>
      <c r="DM786" s="15"/>
      <c r="DN786" s="15"/>
      <c r="DO786" s="15"/>
      <c r="DP786" s="15"/>
      <c r="DQ786" s="15"/>
      <c r="DR786" s="15"/>
      <c r="DS786" s="15"/>
    </row>
    <row r="787" customFormat="false" ht="13.2" hidden="false" customHeight="false" outlineLevel="0" collapsed="false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  <c r="DJ787" s="15"/>
      <c r="DK787" s="15"/>
      <c r="DL787" s="15"/>
      <c r="DM787" s="15"/>
      <c r="DN787" s="15"/>
      <c r="DO787" s="15"/>
      <c r="DP787" s="15"/>
      <c r="DQ787" s="15"/>
      <c r="DR787" s="15"/>
      <c r="DS787" s="15"/>
    </row>
    <row r="788" customFormat="false" ht="13.2" hidden="false" customHeight="false" outlineLevel="0" collapsed="false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  <c r="DJ788" s="15"/>
      <c r="DK788" s="15"/>
      <c r="DL788" s="15"/>
      <c r="DM788" s="15"/>
      <c r="DN788" s="15"/>
      <c r="DO788" s="15"/>
      <c r="DP788" s="15"/>
      <c r="DQ788" s="15"/>
      <c r="DR788" s="15"/>
      <c r="DS788" s="15"/>
    </row>
    <row r="789" customFormat="false" ht="13.2" hidden="false" customHeight="false" outlineLevel="0" collapsed="false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  <c r="DJ789" s="15"/>
      <c r="DK789" s="15"/>
      <c r="DL789" s="15"/>
      <c r="DM789" s="15"/>
      <c r="DN789" s="15"/>
      <c r="DO789" s="15"/>
      <c r="DP789" s="15"/>
      <c r="DQ789" s="15"/>
      <c r="DR789" s="15"/>
      <c r="DS789" s="15"/>
    </row>
    <row r="790" customFormat="false" ht="13.2" hidden="false" customHeight="false" outlineLevel="0" collapsed="false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  <c r="DJ790" s="15"/>
      <c r="DK790" s="15"/>
      <c r="DL790" s="15"/>
      <c r="DM790" s="15"/>
      <c r="DN790" s="15"/>
      <c r="DO790" s="15"/>
      <c r="DP790" s="15"/>
      <c r="DQ790" s="15"/>
      <c r="DR790" s="15"/>
      <c r="DS790" s="15"/>
    </row>
    <row r="791" customFormat="false" ht="13.2" hidden="false" customHeight="false" outlineLevel="0" collapsed="false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  <c r="DJ791" s="15"/>
      <c r="DK791" s="15"/>
      <c r="DL791" s="15"/>
      <c r="DM791" s="15"/>
      <c r="DN791" s="15"/>
      <c r="DO791" s="15"/>
      <c r="DP791" s="15"/>
      <c r="DQ791" s="15"/>
      <c r="DR791" s="15"/>
      <c r="DS791" s="15"/>
    </row>
    <row r="792" customFormat="false" ht="13.2" hidden="false" customHeight="false" outlineLevel="0" collapsed="false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</row>
    <row r="793" customFormat="false" ht="13.2" hidden="false" customHeight="false" outlineLevel="0" collapsed="false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  <c r="DJ793" s="15"/>
      <c r="DK793" s="15"/>
      <c r="DL793" s="15"/>
      <c r="DM793" s="15"/>
      <c r="DN793" s="15"/>
      <c r="DO793" s="15"/>
      <c r="DP793" s="15"/>
      <c r="DQ793" s="15"/>
      <c r="DR793" s="15"/>
      <c r="DS793" s="15"/>
    </row>
    <row r="794" customFormat="false" ht="13.2" hidden="false" customHeight="false" outlineLevel="0" collapsed="false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  <c r="DJ794" s="15"/>
      <c r="DK794" s="15"/>
      <c r="DL794" s="15"/>
      <c r="DM794" s="15"/>
      <c r="DN794" s="15"/>
      <c r="DO794" s="15"/>
      <c r="DP794" s="15"/>
      <c r="DQ794" s="15"/>
      <c r="DR794" s="15"/>
      <c r="DS794" s="15"/>
    </row>
    <row r="795" customFormat="false" ht="13.2" hidden="false" customHeight="false" outlineLevel="0" collapsed="false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  <c r="DJ795" s="15"/>
      <c r="DK795" s="15"/>
      <c r="DL795" s="15"/>
      <c r="DM795" s="15"/>
      <c r="DN795" s="15"/>
      <c r="DO795" s="15"/>
      <c r="DP795" s="15"/>
      <c r="DQ795" s="15"/>
      <c r="DR795" s="15"/>
      <c r="DS795" s="15"/>
    </row>
    <row r="796" customFormat="false" ht="13.2" hidden="false" customHeight="false" outlineLevel="0" collapsed="false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  <c r="DJ796" s="15"/>
      <c r="DK796" s="15"/>
      <c r="DL796" s="15"/>
      <c r="DM796" s="15"/>
      <c r="DN796" s="15"/>
      <c r="DO796" s="15"/>
      <c r="DP796" s="15"/>
      <c r="DQ796" s="15"/>
      <c r="DR796" s="15"/>
      <c r="DS796" s="15"/>
    </row>
    <row r="797" customFormat="false" ht="13.2" hidden="false" customHeight="false" outlineLevel="0" collapsed="false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  <c r="DJ797" s="15"/>
      <c r="DK797" s="15"/>
      <c r="DL797" s="15"/>
      <c r="DM797" s="15"/>
      <c r="DN797" s="15"/>
      <c r="DO797" s="15"/>
      <c r="DP797" s="15"/>
      <c r="DQ797" s="15"/>
      <c r="DR797" s="15"/>
      <c r="DS797" s="15"/>
    </row>
    <row r="798" customFormat="false" ht="13.2" hidden="false" customHeight="false" outlineLevel="0" collapsed="false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  <c r="DR798" s="15"/>
      <c r="DS798" s="15"/>
    </row>
    <row r="799" customFormat="false" ht="13.2" hidden="false" customHeight="false" outlineLevel="0" collapsed="false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  <c r="DJ799" s="15"/>
      <c r="DK799" s="15"/>
      <c r="DL799" s="15"/>
      <c r="DM799" s="15"/>
      <c r="DN799" s="15"/>
      <c r="DO799" s="15"/>
      <c r="DP799" s="15"/>
      <c r="DQ799" s="15"/>
      <c r="DR799" s="15"/>
      <c r="DS799" s="15"/>
    </row>
    <row r="800" customFormat="false" ht="13.2" hidden="false" customHeight="false" outlineLevel="0" collapsed="false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  <c r="DJ800" s="15"/>
      <c r="DK800" s="15"/>
      <c r="DL800" s="15"/>
      <c r="DM800" s="15"/>
      <c r="DN800" s="15"/>
      <c r="DO800" s="15"/>
      <c r="DP800" s="15"/>
      <c r="DQ800" s="15"/>
      <c r="DR800" s="15"/>
      <c r="DS800" s="15"/>
    </row>
    <row r="801" customFormat="false" ht="13.2" hidden="false" customHeight="false" outlineLevel="0" collapsed="false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  <c r="DJ801" s="15"/>
      <c r="DK801" s="15"/>
      <c r="DL801" s="15"/>
      <c r="DM801" s="15"/>
      <c r="DN801" s="15"/>
      <c r="DO801" s="15"/>
      <c r="DP801" s="15"/>
      <c r="DQ801" s="15"/>
      <c r="DR801" s="15"/>
      <c r="DS801" s="15"/>
    </row>
    <row r="802" customFormat="false" ht="13.2" hidden="false" customHeight="false" outlineLevel="0" collapsed="false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  <c r="DJ802" s="15"/>
      <c r="DK802" s="15"/>
      <c r="DL802" s="15"/>
      <c r="DM802" s="15"/>
      <c r="DN802" s="15"/>
      <c r="DO802" s="15"/>
      <c r="DP802" s="15"/>
      <c r="DQ802" s="15"/>
      <c r="DR802" s="15"/>
      <c r="DS802" s="15"/>
    </row>
    <row r="803" customFormat="false" ht="13.2" hidden="false" customHeight="false" outlineLevel="0" collapsed="false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  <c r="DR803" s="15"/>
      <c r="DS803" s="15"/>
    </row>
    <row r="804" customFormat="false" ht="13.2" hidden="false" customHeight="false" outlineLevel="0" collapsed="false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  <c r="DR804" s="15"/>
      <c r="DS804" s="15"/>
    </row>
    <row r="805" customFormat="false" ht="13.2" hidden="false" customHeight="false" outlineLevel="0" collapsed="false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  <c r="DJ805" s="15"/>
      <c r="DK805" s="15"/>
      <c r="DL805" s="15"/>
      <c r="DM805" s="15"/>
      <c r="DN805" s="15"/>
      <c r="DO805" s="15"/>
      <c r="DP805" s="15"/>
      <c r="DQ805" s="15"/>
      <c r="DR805" s="15"/>
      <c r="DS805" s="15"/>
    </row>
    <row r="806" customFormat="false" ht="13.2" hidden="false" customHeight="false" outlineLevel="0" collapsed="false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  <c r="DJ806" s="15"/>
      <c r="DK806" s="15"/>
      <c r="DL806" s="15"/>
      <c r="DM806" s="15"/>
      <c r="DN806" s="15"/>
      <c r="DO806" s="15"/>
      <c r="DP806" s="15"/>
      <c r="DQ806" s="15"/>
      <c r="DR806" s="15"/>
      <c r="DS806" s="15"/>
    </row>
    <row r="807" customFormat="false" ht="13.2" hidden="false" customHeight="false" outlineLevel="0" collapsed="false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  <c r="DJ807" s="15"/>
      <c r="DK807" s="15"/>
      <c r="DL807" s="15"/>
      <c r="DM807" s="15"/>
      <c r="DN807" s="15"/>
      <c r="DO807" s="15"/>
      <c r="DP807" s="15"/>
      <c r="DQ807" s="15"/>
      <c r="DR807" s="15"/>
      <c r="DS807" s="15"/>
    </row>
    <row r="808" customFormat="false" ht="13.2" hidden="false" customHeight="false" outlineLevel="0" collapsed="false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  <c r="DJ808" s="15"/>
      <c r="DK808" s="15"/>
      <c r="DL808" s="15"/>
      <c r="DM808" s="15"/>
      <c r="DN808" s="15"/>
      <c r="DO808" s="15"/>
      <c r="DP808" s="15"/>
      <c r="DQ808" s="15"/>
      <c r="DR808" s="15"/>
      <c r="DS808" s="15"/>
    </row>
    <row r="809" customFormat="false" ht="13.2" hidden="false" customHeight="false" outlineLevel="0" collapsed="false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  <c r="DJ809" s="15"/>
      <c r="DK809" s="15"/>
      <c r="DL809" s="15"/>
      <c r="DM809" s="15"/>
      <c r="DN809" s="15"/>
      <c r="DO809" s="15"/>
      <c r="DP809" s="15"/>
      <c r="DQ809" s="15"/>
      <c r="DR809" s="15"/>
      <c r="DS809" s="15"/>
    </row>
    <row r="810" customFormat="false" ht="13.2" hidden="false" customHeight="false" outlineLevel="0" collapsed="false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  <c r="DJ810" s="15"/>
      <c r="DK810" s="15"/>
      <c r="DL810" s="15"/>
      <c r="DM810" s="15"/>
      <c r="DN810" s="15"/>
      <c r="DO810" s="15"/>
      <c r="DP810" s="15"/>
      <c r="DQ810" s="15"/>
      <c r="DR810" s="15"/>
      <c r="DS810" s="15"/>
    </row>
    <row r="811" customFormat="false" ht="13.2" hidden="false" customHeight="false" outlineLevel="0" collapsed="false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  <c r="DJ811" s="15"/>
      <c r="DK811" s="15"/>
      <c r="DL811" s="15"/>
      <c r="DM811" s="15"/>
      <c r="DN811" s="15"/>
      <c r="DO811" s="15"/>
      <c r="DP811" s="15"/>
      <c r="DQ811" s="15"/>
      <c r="DR811" s="15"/>
      <c r="DS811" s="15"/>
    </row>
    <row r="812" customFormat="false" ht="13.2" hidden="false" customHeight="false" outlineLevel="0" collapsed="false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  <c r="DJ812" s="15"/>
      <c r="DK812" s="15"/>
      <c r="DL812" s="15"/>
      <c r="DM812" s="15"/>
      <c r="DN812" s="15"/>
      <c r="DO812" s="15"/>
      <c r="DP812" s="15"/>
      <c r="DQ812" s="15"/>
      <c r="DR812" s="15"/>
      <c r="DS812" s="15"/>
    </row>
    <row r="813" customFormat="false" ht="13.2" hidden="false" customHeight="false" outlineLevel="0" collapsed="false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  <c r="DJ813" s="15"/>
      <c r="DK813" s="15"/>
      <c r="DL813" s="15"/>
      <c r="DM813" s="15"/>
      <c r="DN813" s="15"/>
      <c r="DO813" s="15"/>
      <c r="DP813" s="15"/>
      <c r="DQ813" s="15"/>
      <c r="DR813" s="15"/>
      <c r="DS813" s="15"/>
    </row>
    <row r="814" customFormat="false" ht="13.2" hidden="false" customHeight="false" outlineLevel="0" collapsed="false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  <c r="DJ814" s="15"/>
      <c r="DK814" s="15"/>
      <c r="DL814" s="15"/>
      <c r="DM814" s="15"/>
      <c r="DN814" s="15"/>
      <c r="DO814" s="15"/>
      <c r="DP814" s="15"/>
      <c r="DQ814" s="15"/>
      <c r="DR814" s="15"/>
      <c r="DS814" s="15"/>
    </row>
    <row r="815" customFormat="false" ht="13.2" hidden="false" customHeight="false" outlineLevel="0" collapsed="false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  <c r="DJ815" s="15"/>
      <c r="DK815" s="15"/>
      <c r="DL815" s="15"/>
      <c r="DM815" s="15"/>
      <c r="DN815" s="15"/>
      <c r="DO815" s="15"/>
      <c r="DP815" s="15"/>
      <c r="DQ815" s="15"/>
      <c r="DR815" s="15"/>
      <c r="DS815" s="15"/>
    </row>
    <row r="816" customFormat="false" ht="13.2" hidden="false" customHeight="false" outlineLevel="0" collapsed="false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  <c r="DJ816" s="15"/>
      <c r="DK816" s="15"/>
      <c r="DL816" s="15"/>
      <c r="DM816" s="15"/>
      <c r="DN816" s="15"/>
      <c r="DO816" s="15"/>
      <c r="DP816" s="15"/>
      <c r="DQ816" s="15"/>
      <c r="DR816" s="15"/>
      <c r="DS816" s="15"/>
    </row>
    <row r="817" customFormat="false" ht="13.2" hidden="false" customHeight="false" outlineLevel="0" collapsed="false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  <c r="DJ817" s="15"/>
      <c r="DK817" s="15"/>
      <c r="DL817" s="15"/>
      <c r="DM817" s="15"/>
      <c r="DN817" s="15"/>
      <c r="DO817" s="15"/>
      <c r="DP817" s="15"/>
      <c r="DQ817" s="15"/>
      <c r="DR817" s="15"/>
      <c r="DS817" s="15"/>
    </row>
    <row r="818" customFormat="false" ht="13.2" hidden="false" customHeight="false" outlineLevel="0" collapsed="false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  <c r="DJ818" s="15"/>
      <c r="DK818" s="15"/>
      <c r="DL818" s="15"/>
      <c r="DM818" s="15"/>
      <c r="DN818" s="15"/>
      <c r="DO818" s="15"/>
      <c r="DP818" s="15"/>
      <c r="DQ818" s="15"/>
      <c r="DR818" s="15"/>
      <c r="DS818" s="15"/>
    </row>
    <row r="819" customFormat="false" ht="13.2" hidden="false" customHeight="false" outlineLevel="0" collapsed="false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  <c r="DJ819" s="15"/>
      <c r="DK819" s="15"/>
      <c r="DL819" s="15"/>
      <c r="DM819" s="15"/>
      <c r="DN819" s="15"/>
      <c r="DO819" s="15"/>
      <c r="DP819" s="15"/>
      <c r="DQ819" s="15"/>
      <c r="DR819" s="15"/>
      <c r="DS819" s="15"/>
    </row>
    <row r="820" customFormat="false" ht="13.2" hidden="false" customHeight="false" outlineLevel="0" collapsed="false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  <c r="DJ820" s="15"/>
      <c r="DK820" s="15"/>
      <c r="DL820" s="15"/>
      <c r="DM820" s="15"/>
      <c r="DN820" s="15"/>
      <c r="DO820" s="15"/>
      <c r="DP820" s="15"/>
      <c r="DQ820" s="15"/>
      <c r="DR820" s="15"/>
      <c r="DS820" s="15"/>
    </row>
    <row r="821" customFormat="false" ht="13.2" hidden="false" customHeight="false" outlineLevel="0" collapsed="false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  <c r="DP821" s="15"/>
      <c r="DQ821" s="15"/>
      <c r="DR821" s="15"/>
      <c r="DS821" s="15"/>
    </row>
    <row r="822" customFormat="false" ht="13.2" hidden="false" customHeight="false" outlineLevel="0" collapsed="false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  <c r="DP822" s="15"/>
      <c r="DQ822" s="15"/>
      <c r="DR822" s="15"/>
      <c r="DS822" s="15"/>
    </row>
    <row r="823" customFormat="false" ht="13.2" hidden="false" customHeight="false" outlineLevel="0" collapsed="false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</row>
    <row r="824" customFormat="false" ht="13.2" hidden="false" customHeight="false" outlineLevel="0" collapsed="false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  <c r="DJ824" s="15"/>
      <c r="DK824" s="15"/>
      <c r="DL824" s="15"/>
      <c r="DM824" s="15"/>
      <c r="DN824" s="15"/>
      <c r="DO824" s="15"/>
      <c r="DP824" s="15"/>
      <c r="DQ824" s="15"/>
      <c r="DR824" s="15"/>
      <c r="DS824" s="15"/>
    </row>
    <row r="825" customFormat="false" ht="13.2" hidden="false" customHeight="false" outlineLevel="0" collapsed="false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  <c r="DJ825" s="15"/>
      <c r="DK825" s="15"/>
      <c r="DL825" s="15"/>
      <c r="DM825" s="15"/>
      <c r="DN825" s="15"/>
      <c r="DO825" s="15"/>
      <c r="DP825" s="15"/>
      <c r="DQ825" s="15"/>
      <c r="DR825" s="15"/>
      <c r="DS825" s="15"/>
    </row>
    <row r="826" customFormat="false" ht="13.2" hidden="false" customHeight="false" outlineLevel="0" collapsed="false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  <c r="DJ826" s="15"/>
      <c r="DK826" s="15"/>
      <c r="DL826" s="15"/>
      <c r="DM826" s="15"/>
      <c r="DN826" s="15"/>
      <c r="DO826" s="15"/>
      <c r="DP826" s="15"/>
      <c r="DQ826" s="15"/>
      <c r="DR826" s="15"/>
      <c r="DS826" s="15"/>
    </row>
    <row r="827" customFormat="false" ht="13.2" hidden="false" customHeight="false" outlineLevel="0" collapsed="false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  <c r="DP827" s="15"/>
      <c r="DQ827" s="15"/>
      <c r="DR827" s="15"/>
      <c r="DS827" s="15"/>
    </row>
    <row r="828" customFormat="false" ht="13.2" hidden="false" customHeight="false" outlineLevel="0" collapsed="false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  <c r="DJ828" s="15"/>
      <c r="DK828" s="15"/>
      <c r="DL828" s="15"/>
      <c r="DM828" s="15"/>
      <c r="DN828" s="15"/>
      <c r="DO828" s="15"/>
      <c r="DP828" s="15"/>
      <c r="DQ828" s="15"/>
      <c r="DR828" s="15"/>
      <c r="DS828" s="15"/>
    </row>
    <row r="829" customFormat="false" ht="13.2" hidden="false" customHeight="false" outlineLevel="0" collapsed="false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  <c r="DJ829" s="15"/>
      <c r="DK829" s="15"/>
      <c r="DL829" s="15"/>
      <c r="DM829" s="15"/>
      <c r="DN829" s="15"/>
      <c r="DO829" s="15"/>
      <c r="DP829" s="15"/>
      <c r="DQ829" s="15"/>
      <c r="DR829" s="15"/>
      <c r="DS829" s="15"/>
    </row>
    <row r="830" customFormat="false" ht="13.2" hidden="false" customHeight="false" outlineLevel="0" collapsed="false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  <c r="DR830" s="15"/>
      <c r="DS830" s="15"/>
    </row>
    <row r="831" customFormat="false" ht="13.2" hidden="false" customHeight="false" outlineLevel="0" collapsed="false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  <c r="DR831" s="15"/>
      <c r="DS831" s="15"/>
    </row>
    <row r="832" customFormat="false" ht="13.2" hidden="false" customHeight="false" outlineLevel="0" collapsed="false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  <c r="DP832" s="15"/>
      <c r="DQ832" s="15"/>
      <c r="DR832" s="15"/>
      <c r="DS832" s="15"/>
    </row>
    <row r="833" customFormat="false" ht="13.2" hidden="false" customHeight="false" outlineLevel="0" collapsed="false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  <c r="DJ833" s="15"/>
      <c r="DK833" s="15"/>
      <c r="DL833" s="15"/>
      <c r="DM833" s="15"/>
      <c r="DN833" s="15"/>
      <c r="DO833" s="15"/>
      <c r="DP833" s="15"/>
      <c r="DQ833" s="15"/>
      <c r="DR833" s="15"/>
      <c r="DS833" s="15"/>
    </row>
    <row r="834" customFormat="false" ht="13.2" hidden="false" customHeight="false" outlineLevel="0" collapsed="false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  <c r="DP834" s="15"/>
      <c r="DQ834" s="15"/>
      <c r="DR834" s="15"/>
      <c r="DS834" s="15"/>
    </row>
    <row r="835" customFormat="false" ht="13.2" hidden="false" customHeight="false" outlineLevel="0" collapsed="false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  <c r="DP835" s="15"/>
      <c r="DQ835" s="15"/>
      <c r="DR835" s="15"/>
      <c r="DS835" s="15"/>
    </row>
    <row r="836" customFormat="false" ht="13.2" hidden="false" customHeight="false" outlineLevel="0" collapsed="false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  <c r="DP836" s="15"/>
      <c r="DQ836" s="15"/>
      <c r="DR836" s="15"/>
      <c r="DS836" s="15"/>
    </row>
    <row r="837" customFormat="false" ht="13.2" hidden="false" customHeight="false" outlineLevel="0" collapsed="false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  <c r="DP837" s="15"/>
      <c r="DQ837" s="15"/>
      <c r="DR837" s="15"/>
      <c r="DS837" s="15"/>
    </row>
    <row r="838" customFormat="false" ht="13.2" hidden="false" customHeight="false" outlineLevel="0" collapsed="false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  <c r="DJ838" s="15"/>
      <c r="DK838" s="15"/>
      <c r="DL838" s="15"/>
      <c r="DM838" s="15"/>
      <c r="DN838" s="15"/>
      <c r="DO838" s="15"/>
      <c r="DP838" s="15"/>
      <c r="DQ838" s="15"/>
      <c r="DR838" s="15"/>
      <c r="DS838" s="15"/>
    </row>
    <row r="839" customFormat="false" ht="13.2" hidden="false" customHeight="false" outlineLevel="0" collapsed="false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  <c r="DJ839" s="15"/>
      <c r="DK839" s="15"/>
      <c r="DL839" s="15"/>
      <c r="DM839" s="15"/>
      <c r="DN839" s="15"/>
      <c r="DO839" s="15"/>
      <c r="DP839" s="15"/>
      <c r="DQ839" s="15"/>
      <c r="DR839" s="15"/>
      <c r="DS839" s="15"/>
    </row>
    <row r="840" customFormat="false" ht="13.2" hidden="false" customHeight="false" outlineLevel="0" collapsed="false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  <c r="DJ840" s="15"/>
      <c r="DK840" s="15"/>
      <c r="DL840" s="15"/>
      <c r="DM840" s="15"/>
      <c r="DN840" s="15"/>
      <c r="DO840" s="15"/>
      <c r="DP840" s="15"/>
      <c r="DQ840" s="15"/>
      <c r="DR840" s="15"/>
      <c r="DS840" s="15"/>
    </row>
    <row r="841" customFormat="false" ht="13.2" hidden="false" customHeight="false" outlineLevel="0" collapsed="false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  <c r="DJ841" s="15"/>
      <c r="DK841" s="15"/>
      <c r="DL841" s="15"/>
      <c r="DM841" s="15"/>
      <c r="DN841" s="15"/>
      <c r="DO841" s="15"/>
      <c r="DP841" s="15"/>
      <c r="DQ841" s="15"/>
      <c r="DR841" s="15"/>
      <c r="DS841" s="15"/>
    </row>
    <row r="842" customFormat="false" ht="13.2" hidden="false" customHeight="false" outlineLevel="0" collapsed="false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  <c r="DJ842" s="15"/>
      <c r="DK842" s="15"/>
      <c r="DL842" s="15"/>
      <c r="DM842" s="15"/>
      <c r="DN842" s="15"/>
      <c r="DO842" s="15"/>
      <c r="DP842" s="15"/>
      <c r="DQ842" s="15"/>
      <c r="DR842" s="15"/>
      <c r="DS842" s="15"/>
    </row>
    <row r="843" customFormat="false" ht="13.2" hidden="false" customHeight="false" outlineLevel="0" collapsed="false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  <c r="DJ843" s="15"/>
      <c r="DK843" s="15"/>
      <c r="DL843" s="15"/>
      <c r="DM843" s="15"/>
      <c r="DN843" s="15"/>
      <c r="DO843" s="15"/>
      <c r="DP843" s="15"/>
      <c r="DQ843" s="15"/>
      <c r="DR843" s="15"/>
      <c r="DS843" s="15"/>
    </row>
    <row r="844" customFormat="false" ht="13.2" hidden="false" customHeight="false" outlineLevel="0" collapsed="false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  <c r="DJ844" s="15"/>
      <c r="DK844" s="15"/>
      <c r="DL844" s="15"/>
      <c r="DM844" s="15"/>
      <c r="DN844" s="15"/>
      <c r="DO844" s="15"/>
      <c r="DP844" s="15"/>
      <c r="DQ844" s="15"/>
      <c r="DR844" s="15"/>
      <c r="DS844" s="15"/>
    </row>
    <row r="845" customFormat="false" ht="13.2" hidden="false" customHeight="false" outlineLevel="0" collapsed="false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  <c r="DJ845" s="15"/>
      <c r="DK845" s="15"/>
      <c r="DL845" s="15"/>
      <c r="DM845" s="15"/>
      <c r="DN845" s="15"/>
      <c r="DO845" s="15"/>
      <c r="DP845" s="15"/>
      <c r="DQ845" s="15"/>
      <c r="DR845" s="15"/>
      <c r="DS845" s="15"/>
    </row>
    <row r="846" customFormat="false" ht="13.2" hidden="false" customHeight="false" outlineLevel="0" collapsed="false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  <c r="DJ846" s="15"/>
      <c r="DK846" s="15"/>
      <c r="DL846" s="15"/>
      <c r="DM846" s="15"/>
      <c r="DN846" s="15"/>
      <c r="DO846" s="15"/>
      <c r="DP846" s="15"/>
      <c r="DQ846" s="15"/>
      <c r="DR846" s="15"/>
      <c r="DS846" s="15"/>
    </row>
    <row r="847" customFormat="false" ht="13.2" hidden="false" customHeight="false" outlineLevel="0" collapsed="false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  <c r="DJ847" s="15"/>
      <c r="DK847" s="15"/>
      <c r="DL847" s="15"/>
      <c r="DM847" s="15"/>
      <c r="DN847" s="15"/>
      <c r="DO847" s="15"/>
      <c r="DP847" s="15"/>
      <c r="DQ847" s="15"/>
      <c r="DR847" s="15"/>
      <c r="DS847" s="15"/>
    </row>
    <row r="848" customFormat="false" ht="13.2" hidden="false" customHeight="false" outlineLevel="0" collapsed="false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  <c r="DJ848" s="15"/>
      <c r="DK848" s="15"/>
      <c r="DL848" s="15"/>
      <c r="DM848" s="15"/>
      <c r="DN848" s="15"/>
      <c r="DO848" s="15"/>
      <c r="DP848" s="15"/>
      <c r="DQ848" s="15"/>
      <c r="DR848" s="15"/>
      <c r="DS848" s="15"/>
    </row>
    <row r="849" customFormat="false" ht="13.2" hidden="false" customHeight="false" outlineLevel="0" collapsed="false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  <c r="DJ849" s="15"/>
      <c r="DK849" s="15"/>
      <c r="DL849" s="15"/>
      <c r="DM849" s="15"/>
      <c r="DN849" s="15"/>
      <c r="DO849" s="15"/>
      <c r="DP849" s="15"/>
      <c r="DQ849" s="15"/>
      <c r="DR849" s="15"/>
      <c r="DS849" s="15"/>
    </row>
    <row r="850" customFormat="false" ht="13.2" hidden="false" customHeight="false" outlineLevel="0" collapsed="false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  <c r="DJ850" s="15"/>
      <c r="DK850" s="15"/>
      <c r="DL850" s="15"/>
      <c r="DM850" s="15"/>
      <c r="DN850" s="15"/>
      <c r="DO850" s="15"/>
      <c r="DP850" s="15"/>
      <c r="DQ850" s="15"/>
      <c r="DR850" s="15"/>
      <c r="DS850" s="15"/>
    </row>
    <row r="851" customFormat="false" ht="13.2" hidden="false" customHeight="false" outlineLevel="0" collapsed="false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  <c r="DJ851" s="15"/>
      <c r="DK851" s="15"/>
      <c r="DL851" s="15"/>
      <c r="DM851" s="15"/>
      <c r="DN851" s="15"/>
      <c r="DO851" s="15"/>
      <c r="DP851" s="15"/>
      <c r="DQ851" s="15"/>
      <c r="DR851" s="15"/>
      <c r="DS851" s="15"/>
    </row>
    <row r="852" customFormat="false" ht="13.2" hidden="false" customHeight="false" outlineLevel="0" collapsed="false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  <c r="DJ852" s="15"/>
      <c r="DK852" s="15"/>
      <c r="DL852" s="15"/>
      <c r="DM852" s="15"/>
      <c r="DN852" s="15"/>
      <c r="DO852" s="15"/>
      <c r="DP852" s="15"/>
      <c r="DQ852" s="15"/>
      <c r="DR852" s="15"/>
      <c r="DS852" s="15"/>
    </row>
    <row r="853" customFormat="false" ht="13.2" hidden="false" customHeight="false" outlineLevel="0" collapsed="false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  <c r="DJ853" s="15"/>
      <c r="DK853" s="15"/>
      <c r="DL853" s="15"/>
      <c r="DM853" s="15"/>
      <c r="DN853" s="15"/>
      <c r="DO853" s="15"/>
      <c r="DP853" s="15"/>
      <c r="DQ853" s="15"/>
      <c r="DR853" s="15"/>
      <c r="DS853" s="15"/>
    </row>
    <row r="854" customFormat="false" ht="13.2" hidden="false" customHeight="false" outlineLevel="0" collapsed="false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</row>
    <row r="855" customFormat="false" ht="13.2" hidden="false" customHeight="false" outlineLevel="0" collapsed="false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  <c r="DJ855" s="15"/>
      <c r="DK855" s="15"/>
      <c r="DL855" s="15"/>
      <c r="DM855" s="15"/>
      <c r="DN855" s="15"/>
      <c r="DO855" s="15"/>
      <c r="DP855" s="15"/>
      <c r="DQ855" s="15"/>
      <c r="DR855" s="15"/>
      <c r="DS855" s="15"/>
    </row>
    <row r="856" customFormat="false" ht="13.2" hidden="false" customHeight="false" outlineLevel="0" collapsed="false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  <c r="DJ856" s="15"/>
      <c r="DK856" s="15"/>
      <c r="DL856" s="15"/>
      <c r="DM856" s="15"/>
      <c r="DN856" s="15"/>
      <c r="DO856" s="15"/>
      <c r="DP856" s="15"/>
      <c r="DQ856" s="15"/>
      <c r="DR856" s="15"/>
      <c r="DS856" s="15"/>
    </row>
    <row r="857" customFormat="false" ht="13.2" hidden="false" customHeight="false" outlineLevel="0" collapsed="false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  <c r="DJ857" s="15"/>
      <c r="DK857" s="15"/>
      <c r="DL857" s="15"/>
      <c r="DM857" s="15"/>
      <c r="DN857" s="15"/>
      <c r="DO857" s="15"/>
      <c r="DP857" s="15"/>
      <c r="DQ857" s="15"/>
      <c r="DR857" s="15"/>
      <c r="DS857" s="15"/>
    </row>
    <row r="858" customFormat="false" ht="13.2" hidden="false" customHeight="false" outlineLevel="0" collapsed="false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  <c r="DJ858" s="15"/>
      <c r="DK858" s="15"/>
      <c r="DL858" s="15"/>
      <c r="DM858" s="15"/>
      <c r="DN858" s="15"/>
      <c r="DO858" s="15"/>
      <c r="DP858" s="15"/>
      <c r="DQ858" s="15"/>
      <c r="DR858" s="15"/>
      <c r="DS858" s="15"/>
    </row>
    <row r="859" customFormat="false" ht="13.2" hidden="false" customHeight="false" outlineLevel="0" collapsed="false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  <c r="DJ859" s="15"/>
      <c r="DK859" s="15"/>
      <c r="DL859" s="15"/>
      <c r="DM859" s="15"/>
      <c r="DN859" s="15"/>
      <c r="DO859" s="15"/>
      <c r="DP859" s="15"/>
      <c r="DQ859" s="15"/>
      <c r="DR859" s="15"/>
      <c r="DS859" s="15"/>
    </row>
    <row r="860" customFormat="false" ht="13.2" hidden="false" customHeight="false" outlineLevel="0" collapsed="false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  <c r="DJ860" s="15"/>
      <c r="DK860" s="15"/>
      <c r="DL860" s="15"/>
      <c r="DM860" s="15"/>
      <c r="DN860" s="15"/>
      <c r="DO860" s="15"/>
      <c r="DP860" s="15"/>
      <c r="DQ860" s="15"/>
      <c r="DR860" s="15"/>
      <c r="DS860" s="15"/>
    </row>
    <row r="861" customFormat="false" ht="13.2" hidden="false" customHeight="false" outlineLevel="0" collapsed="false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  <c r="DJ861" s="15"/>
      <c r="DK861" s="15"/>
      <c r="DL861" s="15"/>
      <c r="DM861" s="15"/>
      <c r="DN861" s="15"/>
      <c r="DO861" s="15"/>
      <c r="DP861" s="15"/>
      <c r="DQ861" s="15"/>
      <c r="DR861" s="15"/>
      <c r="DS861" s="15"/>
    </row>
    <row r="862" customFormat="false" ht="13.2" hidden="false" customHeight="false" outlineLevel="0" collapsed="false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  <c r="DJ862" s="15"/>
      <c r="DK862" s="15"/>
      <c r="DL862" s="15"/>
      <c r="DM862" s="15"/>
      <c r="DN862" s="15"/>
      <c r="DO862" s="15"/>
      <c r="DP862" s="15"/>
      <c r="DQ862" s="15"/>
      <c r="DR862" s="15"/>
      <c r="DS862" s="15"/>
    </row>
    <row r="863" customFormat="false" ht="13.2" hidden="false" customHeight="false" outlineLevel="0" collapsed="false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  <c r="DJ863" s="15"/>
      <c r="DK863" s="15"/>
      <c r="DL863" s="15"/>
      <c r="DM863" s="15"/>
      <c r="DN863" s="15"/>
      <c r="DO863" s="15"/>
      <c r="DP863" s="15"/>
      <c r="DQ863" s="15"/>
      <c r="DR863" s="15"/>
      <c r="DS863" s="15"/>
    </row>
    <row r="864" customFormat="false" ht="13.2" hidden="false" customHeight="false" outlineLevel="0" collapsed="false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  <c r="DJ864" s="15"/>
      <c r="DK864" s="15"/>
      <c r="DL864" s="15"/>
      <c r="DM864" s="15"/>
      <c r="DN864" s="15"/>
      <c r="DO864" s="15"/>
      <c r="DP864" s="15"/>
      <c r="DQ864" s="15"/>
      <c r="DR864" s="15"/>
      <c r="DS864" s="15"/>
    </row>
    <row r="865" customFormat="false" ht="13.2" hidden="false" customHeight="false" outlineLevel="0" collapsed="false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  <c r="DJ865" s="15"/>
      <c r="DK865" s="15"/>
      <c r="DL865" s="15"/>
      <c r="DM865" s="15"/>
      <c r="DN865" s="15"/>
      <c r="DO865" s="15"/>
      <c r="DP865" s="15"/>
      <c r="DQ865" s="15"/>
      <c r="DR865" s="15"/>
      <c r="DS865" s="15"/>
    </row>
    <row r="866" customFormat="false" ht="13.2" hidden="false" customHeight="false" outlineLevel="0" collapsed="false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  <c r="DJ866" s="15"/>
      <c r="DK866" s="15"/>
      <c r="DL866" s="15"/>
      <c r="DM866" s="15"/>
      <c r="DN866" s="15"/>
      <c r="DO866" s="15"/>
      <c r="DP866" s="15"/>
      <c r="DQ866" s="15"/>
      <c r="DR866" s="15"/>
      <c r="DS866" s="15"/>
    </row>
    <row r="867" customFormat="false" ht="13.2" hidden="false" customHeight="false" outlineLevel="0" collapsed="false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  <c r="DJ867" s="15"/>
      <c r="DK867" s="15"/>
      <c r="DL867" s="15"/>
      <c r="DM867" s="15"/>
      <c r="DN867" s="15"/>
      <c r="DO867" s="15"/>
      <c r="DP867" s="15"/>
      <c r="DQ867" s="15"/>
      <c r="DR867" s="15"/>
      <c r="DS867" s="15"/>
    </row>
    <row r="868" customFormat="false" ht="13.2" hidden="false" customHeight="false" outlineLevel="0" collapsed="false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  <c r="DJ868" s="15"/>
      <c r="DK868" s="15"/>
      <c r="DL868" s="15"/>
      <c r="DM868" s="15"/>
      <c r="DN868" s="15"/>
      <c r="DO868" s="15"/>
      <c r="DP868" s="15"/>
      <c r="DQ868" s="15"/>
      <c r="DR868" s="15"/>
      <c r="DS868" s="15"/>
    </row>
    <row r="869" customFormat="false" ht="13.2" hidden="false" customHeight="false" outlineLevel="0" collapsed="false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  <c r="DJ869" s="15"/>
      <c r="DK869" s="15"/>
      <c r="DL869" s="15"/>
      <c r="DM869" s="15"/>
      <c r="DN869" s="15"/>
      <c r="DO869" s="15"/>
      <c r="DP869" s="15"/>
      <c r="DQ869" s="15"/>
      <c r="DR869" s="15"/>
      <c r="DS869" s="15"/>
    </row>
    <row r="870" customFormat="false" ht="13.2" hidden="false" customHeight="false" outlineLevel="0" collapsed="false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  <c r="DJ870" s="15"/>
      <c r="DK870" s="15"/>
      <c r="DL870" s="15"/>
      <c r="DM870" s="15"/>
      <c r="DN870" s="15"/>
      <c r="DO870" s="15"/>
      <c r="DP870" s="15"/>
      <c r="DQ870" s="15"/>
      <c r="DR870" s="15"/>
      <c r="DS870" s="15"/>
    </row>
    <row r="871" customFormat="false" ht="13.2" hidden="false" customHeight="false" outlineLevel="0" collapsed="false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  <c r="DJ871" s="15"/>
      <c r="DK871" s="15"/>
      <c r="DL871" s="15"/>
      <c r="DM871" s="15"/>
      <c r="DN871" s="15"/>
      <c r="DO871" s="15"/>
      <c r="DP871" s="15"/>
      <c r="DQ871" s="15"/>
      <c r="DR871" s="15"/>
      <c r="DS871" s="15"/>
    </row>
    <row r="872" customFormat="false" ht="13.2" hidden="false" customHeight="false" outlineLevel="0" collapsed="false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  <c r="DJ872" s="15"/>
      <c r="DK872" s="15"/>
      <c r="DL872" s="15"/>
      <c r="DM872" s="15"/>
      <c r="DN872" s="15"/>
      <c r="DO872" s="15"/>
      <c r="DP872" s="15"/>
      <c r="DQ872" s="15"/>
      <c r="DR872" s="15"/>
      <c r="DS872" s="15"/>
    </row>
    <row r="873" customFormat="false" ht="13.2" hidden="false" customHeight="false" outlineLevel="0" collapsed="false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  <c r="DJ873" s="15"/>
      <c r="DK873" s="15"/>
      <c r="DL873" s="15"/>
      <c r="DM873" s="15"/>
      <c r="DN873" s="15"/>
      <c r="DO873" s="15"/>
      <c r="DP873" s="15"/>
      <c r="DQ873" s="15"/>
      <c r="DR873" s="15"/>
      <c r="DS873" s="15"/>
    </row>
    <row r="874" customFormat="false" ht="13.2" hidden="false" customHeight="false" outlineLevel="0" collapsed="false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  <c r="DJ874" s="15"/>
      <c r="DK874" s="15"/>
      <c r="DL874" s="15"/>
      <c r="DM874" s="15"/>
      <c r="DN874" s="15"/>
      <c r="DO874" s="15"/>
      <c r="DP874" s="15"/>
      <c r="DQ874" s="15"/>
      <c r="DR874" s="15"/>
      <c r="DS874" s="15"/>
    </row>
    <row r="875" customFormat="false" ht="13.2" hidden="false" customHeight="false" outlineLevel="0" collapsed="false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  <c r="DJ875" s="15"/>
      <c r="DK875" s="15"/>
      <c r="DL875" s="15"/>
      <c r="DM875" s="15"/>
      <c r="DN875" s="15"/>
      <c r="DO875" s="15"/>
      <c r="DP875" s="15"/>
      <c r="DQ875" s="15"/>
      <c r="DR875" s="15"/>
      <c r="DS875" s="15"/>
    </row>
    <row r="876" customFormat="false" ht="13.2" hidden="false" customHeight="false" outlineLevel="0" collapsed="false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  <c r="DJ876" s="15"/>
      <c r="DK876" s="15"/>
      <c r="DL876" s="15"/>
      <c r="DM876" s="15"/>
      <c r="DN876" s="15"/>
      <c r="DO876" s="15"/>
      <c r="DP876" s="15"/>
      <c r="DQ876" s="15"/>
      <c r="DR876" s="15"/>
      <c r="DS876" s="15"/>
    </row>
    <row r="877" customFormat="false" ht="13.2" hidden="false" customHeight="false" outlineLevel="0" collapsed="false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  <c r="DJ877" s="15"/>
      <c r="DK877" s="15"/>
      <c r="DL877" s="15"/>
      <c r="DM877" s="15"/>
      <c r="DN877" s="15"/>
      <c r="DO877" s="15"/>
      <c r="DP877" s="15"/>
      <c r="DQ877" s="15"/>
      <c r="DR877" s="15"/>
      <c r="DS877" s="15"/>
    </row>
    <row r="878" customFormat="false" ht="13.2" hidden="false" customHeight="false" outlineLevel="0" collapsed="false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  <c r="DJ878" s="15"/>
      <c r="DK878" s="15"/>
      <c r="DL878" s="15"/>
      <c r="DM878" s="15"/>
      <c r="DN878" s="15"/>
      <c r="DO878" s="15"/>
      <c r="DP878" s="15"/>
      <c r="DQ878" s="15"/>
      <c r="DR878" s="15"/>
      <c r="DS878" s="15"/>
    </row>
    <row r="879" customFormat="false" ht="13.2" hidden="false" customHeight="false" outlineLevel="0" collapsed="false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  <c r="DJ879" s="15"/>
      <c r="DK879" s="15"/>
      <c r="DL879" s="15"/>
      <c r="DM879" s="15"/>
      <c r="DN879" s="15"/>
      <c r="DO879" s="15"/>
      <c r="DP879" s="15"/>
      <c r="DQ879" s="15"/>
      <c r="DR879" s="15"/>
      <c r="DS879" s="15"/>
    </row>
    <row r="880" customFormat="false" ht="13.2" hidden="false" customHeight="false" outlineLevel="0" collapsed="false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  <c r="DJ880" s="15"/>
      <c r="DK880" s="15"/>
      <c r="DL880" s="15"/>
      <c r="DM880" s="15"/>
      <c r="DN880" s="15"/>
      <c r="DO880" s="15"/>
      <c r="DP880" s="15"/>
      <c r="DQ880" s="15"/>
      <c r="DR880" s="15"/>
      <c r="DS880" s="15"/>
    </row>
    <row r="881" customFormat="false" ht="13.2" hidden="false" customHeight="false" outlineLevel="0" collapsed="false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  <c r="DJ881" s="15"/>
      <c r="DK881" s="15"/>
      <c r="DL881" s="15"/>
      <c r="DM881" s="15"/>
      <c r="DN881" s="15"/>
      <c r="DO881" s="15"/>
      <c r="DP881" s="15"/>
      <c r="DQ881" s="15"/>
      <c r="DR881" s="15"/>
      <c r="DS881" s="15"/>
    </row>
    <row r="882" customFormat="false" ht="13.2" hidden="false" customHeight="false" outlineLevel="0" collapsed="false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  <c r="DJ882" s="15"/>
      <c r="DK882" s="15"/>
      <c r="DL882" s="15"/>
      <c r="DM882" s="15"/>
      <c r="DN882" s="15"/>
      <c r="DO882" s="15"/>
      <c r="DP882" s="15"/>
      <c r="DQ882" s="15"/>
      <c r="DR882" s="15"/>
      <c r="DS882" s="15"/>
    </row>
    <row r="883" customFormat="false" ht="13.2" hidden="false" customHeight="false" outlineLevel="0" collapsed="false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  <c r="DJ883" s="15"/>
      <c r="DK883" s="15"/>
      <c r="DL883" s="15"/>
      <c r="DM883" s="15"/>
      <c r="DN883" s="15"/>
      <c r="DO883" s="15"/>
      <c r="DP883" s="15"/>
      <c r="DQ883" s="15"/>
      <c r="DR883" s="15"/>
      <c r="DS883" s="15"/>
    </row>
    <row r="884" customFormat="false" ht="13.2" hidden="false" customHeight="false" outlineLevel="0" collapsed="false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  <c r="DJ884" s="15"/>
      <c r="DK884" s="15"/>
      <c r="DL884" s="15"/>
      <c r="DM884" s="15"/>
      <c r="DN884" s="15"/>
      <c r="DO884" s="15"/>
      <c r="DP884" s="15"/>
      <c r="DQ884" s="15"/>
      <c r="DR884" s="15"/>
      <c r="DS884" s="15"/>
    </row>
    <row r="885" customFormat="false" ht="13.2" hidden="false" customHeight="false" outlineLevel="0" collapsed="false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  <c r="DJ885" s="15"/>
      <c r="DK885" s="15"/>
      <c r="DL885" s="15"/>
      <c r="DM885" s="15"/>
      <c r="DN885" s="15"/>
      <c r="DO885" s="15"/>
      <c r="DP885" s="15"/>
      <c r="DQ885" s="15"/>
      <c r="DR885" s="15"/>
      <c r="DS885" s="15"/>
    </row>
    <row r="886" customFormat="false" ht="13.2" hidden="false" customHeight="false" outlineLevel="0" collapsed="false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</row>
    <row r="887" customFormat="false" ht="13.2" hidden="false" customHeight="false" outlineLevel="0" collapsed="false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  <c r="DJ887" s="15"/>
      <c r="DK887" s="15"/>
      <c r="DL887" s="15"/>
      <c r="DM887" s="15"/>
      <c r="DN887" s="15"/>
      <c r="DO887" s="15"/>
      <c r="DP887" s="15"/>
      <c r="DQ887" s="15"/>
      <c r="DR887" s="15"/>
      <c r="DS887" s="15"/>
    </row>
    <row r="888" customFormat="false" ht="13.2" hidden="false" customHeight="false" outlineLevel="0" collapsed="false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  <c r="DJ888" s="15"/>
      <c r="DK888" s="15"/>
      <c r="DL888" s="15"/>
      <c r="DM888" s="15"/>
      <c r="DN888" s="15"/>
      <c r="DO888" s="15"/>
      <c r="DP888" s="15"/>
      <c r="DQ888" s="15"/>
      <c r="DR888" s="15"/>
      <c r="DS888" s="15"/>
    </row>
    <row r="889" customFormat="false" ht="13.2" hidden="false" customHeight="false" outlineLevel="0" collapsed="false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  <c r="DJ889" s="15"/>
      <c r="DK889" s="15"/>
      <c r="DL889" s="15"/>
      <c r="DM889" s="15"/>
      <c r="DN889" s="15"/>
      <c r="DO889" s="15"/>
      <c r="DP889" s="15"/>
      <c r="DQ889" s="15"/>
      <c r="DR889" s="15"/>
      <c r="DS889" s="15"/>
    </row>
    <row r="890" customFormat="false" ht="13.2" hidden="false" customHeight="false" outlineLevel="0" collapsed="false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  <c r="DJ890" s="15"/>
      <c r="DK890" s="15"/>
      <c r="DL890" s="15"/>
      <c r="DM890" s="15"/>
      <c r="DN890" s="15"/>
      <c r="DO890" s="15"/>
      <c r="DP890" s="15"/>
      <c r="DQ890" s="15"/>
      <c r="DR890" s="15"/>
      <c r="DS890" s="15"/>
    </row>
    <row r="891" customFormat="false" ht="13.2" hidden="false" customHeight="false" outlineLevel="0" collapsed="false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  <c r="DJ891" s="15"/>
      <c r="DK891" s="15"/>
      <c r="DL891" s="15"/>
      <c r="DM891" s="15"/>
      <c r="DN891" s="15"/>
      <c r="DO891" s="15"/>
      <c r="DP891" s="15"/>
      <c r="DQ891" s="15"/>
      <c r="DR891" s="15"/>
      <c r="DS891" s="15"/>
    </row>
    <row r="892" customFormat="false" ht="13.2" hidden="false" customHeight="false" outlineLevel="0" collapsed="false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  <c r="DJ892" s="15"/>
      <c r="DK892" s="15"/>
      <c r="DL892" s="15"/>
      <c r="DM892" s="15"/>
      <c r="DN892" s="15"/>
      <c r="DO892" s="15"/>
      <c r="DP892" s="15"/>
      <c r="DQ892" s="15"/>
      <c r="DR892" s="15"/>
      <c r="DS892" s="15"/>
    </row>
    <row r="893" customFormat="false" ht="13.2" hidden="false" customHeight="false" outlineLevel="0" collapsed="false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  <c r="DJ893" s="15"/>
      <c r="DK893" s="15"/>
      <c r="DL893" s="15"/>
      <c r="DM893" s="15"/>
      <c r="DN893" s="15"/>
      <c r="DO893" s="15"/>
      <c r="DP893" s="15"/>
      <c r="DQ893" s="15"/>
      <c r="DR893" s="15"/>
      <c r="DS893" s="15"/>
    </row>
    <row r="894" customFormat="false" ht="13.2" hidden="false" customHeight="false" outlineLevel="0" collapsed="false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  <c r="DR894" s="15"/>
      <c r="DS894" s="15"/>
    </row>
    <row r="895" customFormat="false" ht="13.2" hidden="false" customHeight="false" outlineLevel="0" collapsed="false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  <c r="DJ895" s="15"/>
      <c r="DK895" s="15"/>
      <c r="DL895" s="15"/>
      <c r="DM895" s="15"/>
      <c r="DN895" s="15"/>
      <c r="DO895" s="15"/>
      <c r="DP895" s="15"/>
      <c r="DQ895" s="15"/>
      <c r="DR895" s="15"/>
      <c r="DS895" s="15"/>
    </row>
    <row r="896" customFormat="false" ht="13.2" hidden="false" customHeight="false" outlineLevel="0" collapsed="false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  <c r="DJ896" s="15"/>
      <c r="DK896" s="15"/>
      <c r="DL896" s="15"/>
      <c r="DM896" s="15"/>
      <c r="DN896" s="15"/>
      <c r="DO896" s="15"/>
      <c r="DP896" s="15"/>
      <c r="DQ896" s="15"/>
      <c r="DR896" s="15"/>
      <c r="DS896" s="15"/>
    </row>
    <row r="897" customFormat="false" ht="13.2" hidden="false" customHeight="false" outlineLevel="0" collapsed="false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  <c r="DJ897" s="15"/>
      <c r="DK897" s="15"/>
      <c r="DL897" s="15"/>
      <c r="DM897" s="15"/>
      <c r="DN897" s="15"/>
      <c r="DO897" s="15"/>
      <c r="DP897" s="15"/>
      <c r="DQ897" s="15"/>
      <c r="DR897" s="15"/>
      <c r="DS897" s="15"/>
    </row>
    <row r="898" customFormat="false" ht="13.2" hidden="false" customHeight="false" outlineLevel="0" collapsed="false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  <c r="DJ898" s="15"/>
      <c r="DK898" s="15"/>
      <c r="DL898" s="15"/>
      <c r="DM898" s="15"/>
      <c r="DN898" s="15"/>
      <c r="DO898" s="15"/>
      <c r="DP898" s="15"/>
      <c r="DQ898" s="15"/>
      <c r="DR898" s="15"/>
      <c r="DS898" s="15"/>
    </row>
    <row r="899" customFormat="false" ht="13.2" hidden="false" customHeight="false" outlineLevel="0" collapsed="false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  <c r="DJ899" s="15"/>
      <c r="DK899" s="15"/>
      <c r="DL899" s="15"/>
      <c r="DM899" s="15"/>
      <c r="DN899" s="15"/>
      <c r="DO899" s="15"/>
      <c r="DP899" s="15"/>
      <c r="DQ899" s="15"/>
      <c r="DR899" s="15"/>
      <c r="DS899" s="15"/>
    </row>
    <row r="900" customFormat="false" ht="13.2" hidden="false" customHeight="false" outlineLevel="0" collapsed="false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  <c r="DJ900" s="15"/>
      <c r="DK900" s="15"/>
      <c r="DL900" s="15"/>
      <c r="DM900" s="15"/>
      <c r="DN900" s="15"/>
      <c r="DO900" s="15"/>
      <c r="DP900" s="15"/>
      <c r="DQ900" s="15"/>
      <c r="DR900" s="15"/>
      <c r="DS900" s="15"/>
    </row>
    <row r="901" customFormat="false" ht="13.2" hidden="false" customHeight="false" outlineLevel="0" collapsed="false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  <c r="DJ901" s="15"/>
      <c r="DK901" s="15"/>
      <c r="DL901" s="15"/>
      <c r="DM901" s="15"/>
      <c r="DN901" s="15"/>
      <c r="DO901" s="15"/>
      <c r="DP901" s="15"/>
      <c r="DQ901" s="15"/>
      <c r="DR901" s="15"/>
      <c r="DS901" s="15"/>
    </row>
    <row r="902" customFormat="false" ht="13.2" hidden="false" customHeight="false" outlineLevel="0" collapsed="false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  <c r="DJ902" s="15"/>
      <c r="DK902" s="15"/>
      <c r="DL902" s="15"/>
      <c r="DM902" s="15"/>
      <c r="DN902" s="15"/>
      <c r="DO902" s="15"/>
      <c r="DP902" s="15"/>
      <c r="DQ902" s="15"/>
      <c r="DR902" s="15"/>
      <c r="DS902" s="15"/>
    </row>
    <row r="903" customFormat="false" ht="13.2" hidden="false" customHeight="false" outlineLevel="0" collapsed="false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  <c r="DJ903" s="15"/>
      <c r="DK903" s="15"/>
      <c r="DL903" s="15"/>
      <c r="DM903" s="15"/>
      <c r="DN903" s="15"/>
      <c r="DO903" s="15"/>
      <c r="DP903" s="15"/>
      <c r="DQ903" s="15"/>
      <c r="DR903" s="15"/>
      <c r="DS903" s="15"/>
    </row>
    <row r="904" customFormat="false" ht="13.2" hidden="false" customHeight="false" outlineLevel="0" collapsed="false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  <c r="DJ904" s="15"/>
      <c r="DK904" s="15"/>
      <c r="DL904" s="15"/>
      <c r="DM904" s="15"/>
      <c r="DN904" s="15"/>
      <c r="DO904" s="15"/>
      <c r="DP904" s="15"/>
      <c r="DQ904" s="15"/>
      <c r="DR904" s="15"/>
      <c r="DS904" s="15"/>
    </row>
    <row r="905" customFormat="false" ht="13.2" hidden="false" customHeight="false" outlineLevel="0" collapsed="false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  <c r="DJ905" s="15"/>
      <c r="DK905" s="15"/>
      <c r="DL905" s="15"/>
      <c r="DM905" s="15"/>
      <c r="DN905" s="15"/>
      <c r="DO905" s="15"/>
      <c r="DP905" s="15"/>
      <c r="DQ905" s="15"/>
      <c r="DR905" s="15"/>
      <c r="DS905" s="15"/>
    </row>
    <row r="906" customFormat="false" ht="13.2" hidden="false" customHeight="false" outlineLevel="0" collapsed="false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  <c r="DJ906" s="15"/>
      <c r="DK906" s="15"/>
      <c r="DL906" s="15"/>
      <c r="DM906" s="15"/>
      <c r="DN906" s="15"/>
      <c r="DO906" s="15"/>
      <c r="DP906" s="15"/>
      <c r="DQ906" s="15"/>
      <c r="DR906" s="15"/>
      <c r="DS906" s="15"/>
    </row>
    <row r="907" customFormat="false" ht="13.2" hidden="false" customHeight="false" outlineLevel="0" collapsed="false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  <c r="DJ907" s="15"/>
      <c r="DK907" s="15"/>
      <c r="DL907" s="15"/>
      <c r="DM907" s="15"/>
      <c r="DN907" s="15"/>
      <c r="DO907" s="15"/>
      <c r="DP907" s="15"/>
      <c r="DQ907" s="15"/>
      <c r="DR907" s="15"/>
      <c r="DS907" s="15"/>
    </row>
    <row r="908" customFormat="false" ht="13.2" hidden="false" customHeight="false" outlineLevel="0" collapsed="false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  <c r="DJ908" s="15"/>
      <c r="DK908" s="15"/>
      <c r="DL908" s="15"/>
      <c r="DM908" s="15"/>
      <c r="DN908" s="15"/>
      <c r="DO908" s="15"/>
      <c r="DP908" s="15"/>
      <c r="DQ908" s="15"/>
      <c r="DR908" s="15"/>
      <c r="DS908" s="15"/>
    </row>
    <row r="909" customFormat="false" ht="13.2" hidden="false" customHeight="false" outlineLevel="0" collapsed="false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  <c r="DJ909" s="15"/>
      <c r="DK909" s="15"/>
      <c r="DL909" s="15"/>
      <c r="DM909" s="15"/>
      <c r="DN909" s="15"/>
      <c r="DO909" s="15"/>
      <c r="DP909" s="15"/>
      <c r="DQ909" s="15"/>
      <c r="DR909" s="15"/>
      <c r="DS909" s="15"/>
    </row>
    <row r="910" customFormat="false" ht="13.2" hidden="false" customHeight="false" outlineLevel="0" collapsed="false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  <c r="DP910" s="15"/>
      <c r="DQ910" s="15"/>
      <c r="DR910" s="15"/>
      <c r="DS910" s="15"/>
    </row>
    <row r="911" customFormat="false" ht="13.2" hidden="false" customHeight="false" outlineLevel="0" collapsed="false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  <c r="DJ911" s="15"/>
      <c r="DK911" s="15"/>
      <c r="DL911" s="15"/>
      <c r="DM911" s="15"/>
      <c r="DN911" s="15"/>
      <c r="DO911" s="15"/>
      <c r="DP911" s="15"/>
      <c r="DQ911" s="15"/>
      <c r="DR911" s="15"/>
      <c r="DS911" s="15"/>
    </row>
    <row r="912" customFormat="false" ht="13.2" hidden="false" customHeight="false" outlineLevel="0" collapsed="false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  <c r="DJ912" s="15"/>
      <c r="DK912" s="15"/>
      <c r="DL912" s="15"/>
      <c r="DM912" s="15"/>
      <c r="DN912" s="15"/>
      <c r="DO912" s="15"/>
      <c r="DP912" s="15"/>
      <c r="DQ912" s="15"/>
      <c r="DR912" s="15"/>
      <c r="DS912" s="15"/>
    </row>
    <row r="913" customFormat="false" ht="13.2" hidden="false" customHeight="false" outlineLevel="0" collapsed="false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  <c r="DJ913" s="15"/>
      <c r="DK913" s="15"/>
      <c r="DL913" s="15"/>
      <c r="DM913" s="15"/>
      <c r="DN913" s="15"/>
      <c r="DO913" s="15"/>
      <c r="DP913" s="15"/>
      <c r="DQ913" s="15"/>
      <c r="DR913" s="15"/>
      <c r="DS913" s="15"/>
    </row>
    <row r="914" customFormat="false" ht="13.2" hidden="false" customHeight="false" outlineLevel="0" collapsed="false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  <c r="DJ914" s="15"/>
      <c r="DK914" s="15"/>
      <c r="DL914" s="15"/>
      <c r="DM914" s="15"/>
      <c r="DN914" s="15"/>
      <c r="DO914" s="15"/>
      <c r="DP914" s="15"/>
      <c r="DQ914" s="15"/>
      <c r="DR914" s="15"/>
      <c r="DS914" s="15"/>
    </row>
    <row r="915" customFormat="false" ht="13.2" hidden="false" customHeight="false" outlineLevel="0" collapsed="false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  <c r="DJ915" s="15"/>
      <c r="DK915" s="15"/>
      <c r="DL915" s="15"/>
      <c r="DM915" s="15"/>
      <c r="DN915" s="15"/>
      <c r="DO915" s="15"/>
      <c r="DP915" s="15"/>
      <c r="DQ915" s="15"/>
      <c r="DR915" s="15"/>
      <c r="DS915" s="15"/>
    </row>
    <row r="916" customFormat="false" ht="13.2" hidden="false" customHeight="false" outlineLevel="0" collapsed="false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</row>
    <row r="917" customFormat="false" ht="13.2" hidden="false" customHeight="false" outlineLevel="0" collapsed="false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  <c r="DJ917" s="15"/>
      <c r="DK917" s="15"/>
      <c r="DL917" s="15"/>
      <c r="DM917" s="15"/>
      <c r="DN917" s="15"/>
      <c r="DO917" s="15"/>
      <c r="DP917" s="15"/>
      <c r="DQ917" s="15"/>
      <c r="DR917" s="15"/>
      <c r="DS917" s="15"/>
    </row>
    <row r="918" customFormat="false" ht="13.2" hidden="false" customHeight="false" outlineLevel="0" collapsed="false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  <c r="DP918" s="15"/>
      <c r="DQ918" s="15"/>
      <c r="DR918" s="15"/>
      <c r="DS918" s="15"/>
    </row>
    <row r="919" customFormat="false" ht="13.2" hidden="false" customHeight="false" outlineLevel="0" collapsed="false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  <c r="DJ919" s="15"/>
      <c r="DK919" s="15"/>
      <c r="DL919" s="15"/>
      <c r="DM919" s="15"/>
      <c r="DN919" s="15"/>
      <c r="DO919" s="15"/>
      <c r="DP919" s="15"/>
      <c r="DQ919" s="15"/>
      <c r="DR919" s="15"/>
      <c r="DS919" s="15"/>
    </row>
    <row r="920" customFormat="false" ht="13.2" hidden="false" customHeight="false" outlineLevel="0" collapsed="false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  <c r="DJ920" s="15"/>
      <c r="DK920" s="15"/>
      <c r="DL920" s="15"/>
      <c r="DM920" s="15"/>
      <c r="DN920" s="15"/>
      <c r="DO920" s="15"/>
      <c r="DP920" s="15"/>
      <c r="DQ920" s="15"/>
      <c r="DR920" s="15"/>
      <c r="DS920" s="15"/>
    </row>
    <row r="921" customFormat="false" ht="13.2" hidden="false" customHeight="false" outlineLevel="0" collapsed="false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  <c r="DJ921" s="15"/>
      <c r="DK921" s="15"/>
      <c r="DL921" s="15"/>
      <c r="DM921" s="15"/>
      <c r="DN921" s="15"/>
      <c r="DO921" s="15"/>
      <c r="DP921" s="15"/>
      <c r="DQ921" s="15"/>
      <c r="DR921" s="15"/>
      <c r="DS921" s="15"/>
    </row>
    <row r="922" customFormat="false" ht="13.2" hidden="false" customHeight="false" outlineLevel="0" collapsed="false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  <c r="DP922" s="15"/>
      <c r="DQ922" s="15"/>
      <c r="DR922" s="15"/>
      <c r="DS922" s="15"/>
    </row>
    <row r="923" customFormat="false" ht="13.2" hidden="false" customHeight="false" outlineLevel="0" collapsed="false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  <c r="DJ923" s="15"/>
      <c r="DK923" s="15"/>
      <c r="DL923" s="15"/>
      <c r="DM923" s="15"/>
      <c r="DN923" s="15"/>
      <c r="DO923" s="15"/>
      <c r="DP923" s="15"/>
      <c r="DQ923" s="15"/>
      <c r="DR923" s="15"/>
      <c r="DS923" s="15"/>
    </row>
    <row r="924" customFormat="false" ht="13.2" hidden="false" customHeight="false" outlineLevel="0" collapsed="false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  <c r="DP924" s="15"/>
      <c r="DQ924" s="15"/>
      <c r="DR924" s="15"/>
      <c r="DS924" s="15"/>
    </row>
    <row r="925" customFormat="false" ht="13.2" hidden="false" customHeight="false" outlineLevel="0" collapsed="false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</row>
    <row r="926" customFormat="false" ht="13.2" hidden="false" customHeight="false" outlineLevel="0" collapsed="false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</row>
    <row r="927" customFormat="false" ht="13.2" hidden="false" customHeight="false" outlineLevel="0" collapsed="false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  <c r="DR927" s="15"/>
      <c r="DS927" s="15"/>
    </row>
    <row r="928" customFormat="false" ht="13.2" hidden="false" customHeight="false" outlineLevel="0" collapsed="false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  <c r="DR928" s="15"/>
      <c r="DS928" s="15"/>
    </row>
    <row r="929" customFormat="false" ht="13.2" hidden="false" customHeight="false" outlineLevel="0" collapsed="false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  <c r="DJ929" s="15"/>
      <c r="DK929" s="15"/>
      <c r="DL929" s="15"/>
      <c r="DM929" s="15"/>
      <c r="DN929" s="15"/>
      <c r="DO929" s="15"/>
      <c r="DP929" s="15"/>
      <c r="DQ929" s="15"/>
      <c r="DR929" s="15"/>
      <c r="DS929" s="15"/>
    </row>
    <row r="930" customFormat="false" ht="13.2" hidden="false" customHeight="false" outlineLevel="0" collapsed="false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  <c r="DR930" s="15"/>
      <c r="DS930" s="15"/>
    </row>
    <row r="931" customFormat="false" ht="13.2" hidden="false" customHeight="false" outlineLevel="0" collapsed="false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  <c r="DJ931" s="15"/>
      <c r="DK931" s="15"/>
      <c r="DL931" s="15"/>
      <c r="DM931" s="15"/>
      <c r="DN931" s="15"/>
      <c r="DO931" s="15"/>
      <c r="DP931" s="15"/>
      <c r="DQ931" s="15"/>
      <c r="DR931" s="15"/>
      <c r="DS931" s="15"/>
    </row>
    <row r="932" customFormat="false" ht="13.2" hidden="false" customHeight="false" outlineLevel="0" collapsed="false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  <c r="DJ932" s="15"/>
      <c r="DK932" s="15"/>
      <c r="DL932" s="15"/>
      <c r="DM932" s="15"/>
      <c r="DN932" s="15"/>
      <c r="DO932" s="15"/>
      <c r="DP932" s="15"/>
      <c r="DQ932" s="15"/>
      <c r="DR932" s="15"/>
      <c r="DS932" s="15"/>
    </row>
    <row r="933" customFormat="false" ht="13.2" hidden="false" customHeight="false" outlineLevel="0" collapsed="false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  <c r="DP933" s="15"/>
      <c r="DQ933" s="15"/>
      <c r="DR933" s="15"/>
      <c r="DS933" s="15"/>
    </row>
    <row r="934" customFormat="false" ht="13.2" hidden="false" customHeight="false" outlineLevel="0" collapsed="false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  <c r="DP934" s="15"/>
      <c r="DQ934" s="15"/>
      <c r="DR934" s="15"/>
      <c r="DS934" s="15"/>
    </row>
    <row r="935" customFormat="false" ht="13.2" hidden="false" customHeight="false" outlineLevel="0" collapsed="false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  <c r="DJ935" s="15"/>
      <c r="DK935" s="15"/>
      <c r="DL935" s="15"/>
      <c r="DM935" s="15"/>
      <c r="DN935" s="15"/>
      <c r="DO935" s="15"/>
      <c r="DP935" s="15"/>
      <c r="DQ935" s="15"/>
      <c r="DR935" s="15"/>
      <c r="DS935" s="15"/>
    </row>
    <row r="936" customFormat="false" ht="13.2" hidden="false" customHeight="false" outlineLevel="0" collapsed="false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  <c r="DJ936" s="15"/>
      <c r="DK936" s="15"/>
      <c r="DL936" s="15"/>
      <c r="DM936" s="15"/>
      <c r="DN936" s="15"/>
      <c r="DO936" s="15"/>
      <c r="DP936" s="15"/>
      <c r="DQ936" s="15"/>
      <c r="DR936" s="15"/>
      <c r="DS936" s="15"/>
    </row>
    <row r="937" customFormat="false" ht="13.2" hidden="false" customHeight="false" outlineLevel="0" collapsed="false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  <c r="DJ937" s="15"/>
      <c r="DK937" s="15"/>
      <c r="DL937" s="15"/>
      <c r="DM937" s="15"/>
      <c r="DN937" s="15"/>
      <c r="DO937" s="15"/>
      <c r="DP937" s="15"/>
      <c r="DQ937" s="15"/>
      <c r="DR937" s="15"/>
      <c r="DS937" s="15"/>
    </row>
    <row r="938" customFormat="false" ht="13.2" hidden="false" customHeight="false" outlineLevel="0" collapsed="false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  <c r="DJ938" s="15"/>
      <c r="DK938" s="15"/>
      <c r="DL938" s="15"/>
      <c r="DM938" s="15"/>
      <c r="DN938" s="15"/>
      <c r="DO938" s="15"/>
      <c r="DP938" s="15"/>
      <c r="DQ938" s="15"/>
      <c r="DR938" s="15"/>
      <c r="DS938" s="15"/>
    </row>
    <row r="939" customFormat="false" ht="13.2" hidden="false" customHeight="false" outlineLevel="0" collapsed="false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  <c r="DP939" s="15"/>
      <c r="DQ939" s="15"/>
      <c r="DR939" s="15"/>
      <c r="DS939" s="15"/>
    </row>
    <row r="940" customFormat="false" ht="13.2" hidden="false" customHeight="false" outlineLevel="0" collapsed="false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  <c r="DP940" s="15"/>
      <c r="DQ940" s="15"/>
      <c r="DR940" s="15"/>
      <c r="DS940" s="15"/>
    </row>
    <row r="941" customFormat="false" ht="13.2" hidden="false" customHeight="false" outlineLevel="0" collapsed="false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  <c r="DJ941" s="15"/>
      <c r="DK941" s="15"/>
      <c r="DL941" s="15"/>
      <c r="DM941" s="15"/>
      <c r="DN941" s="15"/>
      <c r="DO941" s="15"/>
      <c r="DP941" s="15"/>
      <c r="DQ941" s="15"/>
      <c r="DR941" s="15"/>
      <c r="DS941" s="15"/>
    </row>
    <row r="942" customFormat="false" ht="13.2" hidden="false" customHeight="false" outlineLevel="0" collapsed="false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  <c r="DP942" s="15"/>
      <c r="DQ942" s="15"/>
      <c r="DR942" s="15"/>
      <c r="DS942" s="15"/>
    </row>
    <row r="943" customFormat="false" ht="13.2" hidden="false" customHeight="false" outlineLevel="0" collapsed="false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  <c r="DJ943" s="15"/>
      <c r="DK943" s="15"/>
      <c r="DL943" s="15"/>
      <c r="DM943" s="15"/>
      <c r="DN943" s="15"/>
      <c r="DO943" s="15"/>
      <c r="DP943" s="15"/>
      <c r="DQ943" s="15"/>
      <c r="DR943" s="15"/>
      <c r="DS943" s="15"/>
    </row>
    <row r="944" customFormat="false" ht="13.2" hidden="false" customHeight="false" outlineLevel="0" collapsed="false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  <c r="DJ944" s="15"/>
      <c r="DK944" s="15"/>
      <c r="DL944" s="15"/>
      <c r="DM944" s="15"/>
      <c r="DN944" s="15"/>
      <c r="DO944" s="15"/>
      <c r="DP944" s="15"/>
      <c r="DQ944" s="15"/>
      <c r="DR944" s="15"/>
      <c r="DS944" s="15"/>
    </row>
    <row r="945" customFormat="false" ht="13.2" hidden="false" customHeight="false" outlineLevel="0" collapsed="false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  <c r="DJ945" s="15"/>
      <c r="DK945" s="15"/>
      <c r="DL945" s="15"/>
      <c r="DM945" s="15"/>
      <c r="DN945" s="15"/>
      <c r="DO945" s="15"/>
      <c r="DP945" s="15"/>
      <c r="DQ945" s="15"/>
      <c r="DR945" s="15"/>
      <c r="DS945" s="15"/>
    </row>
    <row r="946" customFormat="false" ht="13.2" hidden="false" customHeight="false" outlineLevel="0" collapsed="false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  <c r="DJ946" s="15"/>
      <c r="DK946" s="15"/>
      <c r="DL946" s="15"/>
      <c r="DM946" s="15"/>
      <c r="DN946" s="15"/>
      <c r="DO946" s="15"/>
      <c r="DP946" s="15"/>
      <c r="DQ946" s="15"/>
      <c r="DR946" s="15"/>
      <c r="DS946" s="15"/>
    </row>
    <row r="947" customFormat="false" ht="13.2" hidden="false" customHeight="false" outlineLevel="0" collapsed="false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  <c r="DP947" s="15"/>
      <c r="DQ947" s="15"/>
      <c r="DR947" s="15"/>
      <c r="DS947" s="15"/>
    </row>
    <row r="948" customFormat="false" ht="13.2" hidden="false" customHeight="false" outlineLevel="0" collapsed="false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  <c r="DP948" s="15"/>
      <c r="DQ948" s="15"/>
      <c r="DR948" s="15"/>
      <c r="DS948" s="15"/>
    </row>
    <row r="949" customFormat="false" ht="13.2" hidden="false" customHeight="false" outlineLevel="0" collapsed="false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  <c r="DJ949" s="15"/>
      <c r="DK949" s="15"/>
      <c r="DL949" s="15"/>
      <c r="DM949" s="15"/>
      <c r="DN949" s="15"/>
      <c r="DO949" s="15"/>
      <c r="DP949" s="15"/>
      <c r="DQ949" s="15"/>
      <c r="DR949" s="15"/>
      <c r="DS949" s="15"/>
    </row>
    <row r="950" customFormat="false" ht="13.2" hidden="false" customHeight="false" outlineLevel="0" collapsed="false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  <c r="DJ950" s="15"/>
      <c r="DK950" s="15"/>
      <c r="DL950" s="15"/>
      <c r="DM950" s="15"/>
      <c r="DN950" s="15"/>
      <c r="DO950" s="15"/>
      <c r="DP950" s="15"/>
      <c r="DQ950" s="15"/>
      <c r="DR950" s="15"/>
      <c r="DS950" s="15"/>
    </row>
    <row r="951" customFormat="false" ht="13.2" hidden="false" customHeight="false" outlineLevel="0" collapsed="false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  <c r="DJ951" s="15"/>
      <c r="DK951" s="15"/>
      <c r="DL951" s="15"/>
      <c r="DM951" s="15"/>
      <c r="DN951" s="15"/>
      <c r="DO951" s="15"/>
      <c r="DP951" s="15"/>
      <c r="DQ951" s="15"/>
      <c r="DR951" s="15"/>
      <c r="DS951" s="15"/>
    </row>
    <row r="952" customFormat="false" ht="13.2" hidden="false" customHeight="false" outlineLevel="0" collapsed="false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  <c r="DJ952" s="15"/>
      <c r="DK952" s="15"/>
      <c r="DL952" s="15"/>
      <c r="DM952" s="15"/>
      <c r="DN952" s="15"/>
      <c r="DO952" s="15"/>
      <c r="DP952" s="15"/>
      <c r="DQ952" s="15"/>
      <c r="DR952" s="15"/>
      <c r="DS952" s="15"/>
    </row>
    <row r="953" customFormat="false" ht="13.2" hidden="false" customHeight="false" outlineLevel="0" collapsed="false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  <c r="DJ953" s="15"/>
      <c r="DK953" s="15"/>
      <c r="DL953" s="15"/>
      <c r="DM953" s="15"/>
      <c r="DN953" s="15"/>
      <c r="DO953" s="15"/>
      <c r="DP953" s="15"/>
      <c r="DQ953" s="15"/>
      <c r="DR953" s="15"/>
      <c r="DS953" s="15"/>
    </row>
    <row r="954" customFormat="false" ht="13.2" hidden="false" customHeight="false" outlineLevel="0" collapsed="false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  <c r="DJ954" s="15"/>
      <c r="DK954" s="15"/>
      <c r="DL954" s="15"/>
      <c r="DM954" s="15"/>
      <c r="DN954" s="15"/>
      <c r="DO954" s="15"/>
      <c r="DP954" s="15"/>
      <c r="DQ954" s="15"/>
      <c r="DR954" s="15"/>
      <c r="DS954" s="15"/>
    </row>
    <row r="955" customFormat="false" ht="13.2" hidden="false" customHeight="false" outlineLevel="0" collapsed="false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  <c r="DJ955" s="15"/>
      <c r="DK955" s="15"/>
      <c r="DL955" s="15"/>
      <c r="DM955" s="15"/>
      <c r="DN955" s="15"/>
      <c r="DO955" s="15"/>
      <c r="DP955" s="15"/>
      <c r="DQ955" s="15"/>
      <c r="DR955" s="15"/>
      <c r="DS955" s="15"/>
    </row>
    <row r="956" customFormat="false" ht="13.2" hidden="false" customHeight="false" outlineLevel="0" collapsed="false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  <c r="DJ956" s="15"/>
      <c r="DK956" s="15"/>
      <c r="DL956" s="15"/>
      <c r="DM956" s="15"/>
      <c r="DN956" s="15"/>
      <c r="DO956" s="15"/>
      <c r="DP956" s="15"/>
      <c r="DQ956" s="15"/>
      <c r="DR956" s="15"/>
      <c r="DS956" s="15"/>
    </row>
    <row r="957" customFormat="false" ht="13.2" hidden="false" customHeight="false" outlineLevel="0" collapsed="false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  <c r="DJ957" s="15"/>
      <c r="DK957" s="15"/>
      <c r="DL957" s="15"/>
      <c r="DM957" s="15"/>
      <c r="DN957" s="15"/>
      <c r="DO957" s="15"/>
      <c r="DP957" s="15"/>
      <c r="DQ957" s="15"/>
      <c r="DR957" s="15"/>
      <c r="DS957" s="15"/>
    </row>
    <row r="958" customFormat="false" ht="13.2" hidden="false" customHeight="false" outlineLevel="0" collapsed="false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  <c r="DJ958" s="15"/>
      <c r="DK958" s="15"/>
      <c r="DL958" s="15"/>
      <c r="DM958" s="15"/>
      <c r="DN958" s="15"/>
      <c r="DO958" s="15"/>
      <c r="DP958" s="15"/>
      <c r="DQ958" s="15"/>
      <c r="DR958" s="15"/>
      <c r="DS958" s="15"/>
    </row>
    <row r="959" customFormat="false" ht="13.2" hidden="false" customHeight="false" outlineLevel="0" collapsed="false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  <c r="DJ959" s="15"/>
      <c r="DK959" s="15"/>
      <c r="DL959" s="15"/>
      <c r="DM959" s="15"/>
      <c r="DN959" s="15"/>
      <c r="DO959" s="15"/>
      <c r="DP959" s="15"/>
      <c r="DQ959" s="15"/>
      <c r="DR959" s="15"/>
      <c r="DS959" s="15"/>
    </row>
    <row r="960" customFormat="false" ht="13.2" hidden="false" customHeight="false" outlineLevel="0" collapsed="false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  <c r="DJ960" s="15"/>
      <c r="DK960" s="15"/>
      <c r="DL960" s="15"/>
      <c r="DM960" s="15"/>
      <c r="DN960" s="15"/>
      <c r="DO960" s="15"/>
      <c r="DP960" s="15"/>
      <c r="DQ960" s="15"/>
      <c r="DR960" s="15"/>
      <c r="DS960" s="15"/>
    </row>
    <row r="961" customFormat="false" ht="13.2" hidden="false" customHeight="false" outlineLevel="0" collapsed="false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  <c r="DJ961" s="15"/>
      <c r="DK961" s="15"/>
      <c r="DL961" s="15"/>
      <c r="DM961" s="15"/>
      <c r="DN961" s="15"/>
      <c r="DO961" s="15"/>
      <c r="DP961" s="15"/>
      <c r="DQ961" s="15"/>
      <c r="DR961" s="15"/>
      <c r="DS961" s="15"/>
    </row>
    <row r="962" customFormat="false" ht="13.2" hidden="false" customHeight="false" outlineLevel="0" collapsed="false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  <c r="DJ962" s="15"/>
      <c r="DK962" s="15"/>
      <c r="DL962" s="15"/>
      <c r="DM962" s="15"/>
      <c r="DN962" s="15"/>
      <c r="DO962" s="15"/>
      <c r="DP962" s="15"/>
      <c r="DQ962" s="15"/>
      <c r="DR962" s="15"/>
      <c r="DS962" s="15"/>
    </row>
    <row r="963" customFormat="false" ht="13.2" hidden="false" customHeight="false" outlineLevel="0" collapsed="false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  <c r="DJ963" s="15"/>
      <c r="DK963" s="15"/>
      <c r="DL963" s="15"/>
      <c r="DM963" s="15"/>
      <c r="DN963" s="15"/>
      <c r="DO963" s="15"/>
      <c r="DP963" s="15"/>
      <c r="DQ963" s="15"/>
      <c r="DR963" s="15"/>
      <c r="DS963" s="15"/>
    </row>
    <row r="964" customFormat="false" ht="13.2" hidden="false" customHeight="false" outlineLevel="0" collapsed="false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  <c r="DJ964" s="15"/>
      <c r="DK964" s="15"/>
      <c r="DL964" s="15"/>
      <c r="DM964" s="15"/>
      <c r="DN964" s="15"/>
      <c r="DO964" s="15"/>
      <c r="DP964" s="15"/>
      <c r="DQ964" s="15"/>
      <c r="DR964" s="15"/>
      <c r="DS964" s="15"/>
    </row>
    <row r="965" customFormat="false" ht="13.2" hidden="false" customHeight="false" outlineLevel="0" collapsed="false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  <c r="DJ965" s="15"/>
      <c r="DK965" s="15"/>
      <c r="DL965" s="15"/>
      <c r="DM965" s="15"/>
      <c r="DN965" s="15"/>
      <c r="DO965" s="15"/>
      <c r="DP965" s="15"/>
      <c r="DQ965" s="15"/>
      <c r="DR965" s="15"/>
      <c r="DS965" s="15"/>
    </row>
    <row r="966" customFormat="false" ht="13.2" hidden="false" customHeight="false" outlineLevel="0" collapsed="false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  <c r="DJ966" s="15"/>
      <c r="DK966" s="15"/>
      <c r="DL966" s="15"/>
      <c r="DM966" s="15"/>
      <c r="DN966" s="15"/>
      <c r="DO966" s="15"/>
      <c r="DP966" s="15"/>
      <c r="DQ966" s="15"/>
      <c r="DR966" s="15"/>
      <c r="DS966" s="15"/>
    </row>
    <row r="967" customFormat="false" ht="13.2" hidden="false" customHeight="false" outlineLevel="0" collapsed="false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  <c r="DP967" s="15"/>
      <c r="DQ967" s="15"/>
      <c r="DR967" s="15"/>
      <c r="DS967" s="15"/>
    </row>
    <row r="968" customFormat="false" ht="13.2" hidden="false" customHeight="false" outlineLevel="0" collapsed="false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  <c r="DJ968" s="15"/>
      <c r="DK968" s="15"/>
      <c r="DL968" s="15"/>
      <c r="DM968" s="15"/>
      <c r="DN968" s="15"/>
      <c r="DO968" s="15"/>
      <c r="DP968" s="15"/>
      <c r="DQ968" s="15"/>
      <c r="DR968" s="15"/>
      <c r="DS968" s="15"/>
    </row>
    <row r="969" customFormat="false" ht="13.2" hidden="false" customHeight="false" outlineLevel="0" collapsed="false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  <c r="DP969" s="15"/>
      <c r="DQ969" s="15"/>
      <c r="DR969" s="15"/>
      <c r="DS969" s="15"/>
    </row>
    <row r="970" customFormat="false" ht="13.2" hidden="false" customHeight="false" outlineLevel="0" collapsed="false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  <c r="DJ970" s="15"/>
      <c r="DK970" s="15"/>
      <c r="DL970" s="15"/>
      <c r="DM970" s="15"/>
      <c r="DN970" s="15"/>
      <c r="DO970" s="15"/>
      <c r="DP970" s="15"/>
      <c r="DQ970" s="15"/>
      <c r="DR970" s="15"/>
      <c r="DS970" s="15"/>
    </row>
    <row r="971" customFormat="false" ht="13.2" hidden="false" customHeight="false" outlineLevel="0" collapsed="false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  <c r="DJ971" s="15"/>
      <c r="DK971" s="15"/>
      <c r="DL971" s="15"/>
      <c r="DM971" s="15"/>
      <c r="DN971" s="15"/>
      <c r="DO971" s="15"/>
      <c r="DP971" s="15"/>
      <c r="DQ971" s="15"/>
      <c r="DR971" s="15"/>
      <c r="DS971" s="15"/>
    </row>
    <row r="972" customFormat="false" ht="13.2" hidden="false" customHeight="false" outlineLevel="0" collapsed="false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  <c r="DJ972" s="15"/>
      <c r="DK972" s="15"/>
      <c r="DL972" s="15"/>
      <c r="DM972" s="15"/>
      <c r="DN972" s="15"/>
      <c r="DO972" s="15"/>
      <c r="DP972" s="15"/>
      <c r="DQ972" s="15"/>
      <c r="DR972" s="15"/>
      <c r="DS972" s="15"/>
    </row>
    <row r="973" customFormat="false" ht="13.2" hidden="false" customHeight="false" outlineLevel="0" collapsed="false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  <c r="DJ973" s="15"/>
      <c r="DK973" s="15"/>
      <c r="DL973" s="15"/>
      <c r="DM973" s="15"/>
      <c r="DN973" s="15"/>
      <c r="DO973" s="15"/>
      <c r="DP973" s="15"/>
      <c r="DQ973" s="15"/>
      <c r="DR973" s="15"/>
      <c r="DS973" s="15"/>
    </row>
    <row r="974" customFormat="false" ht="13.2" hidden="false" customHeight="false" outlineLevel="0" collapsed="false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  <c r="DJ974" s="15"/>
      <c r="DK974" s="15"/>
      <c r="DL974" s="15"/>
      <c r="DM974" s="15"/>
      <c r="DN974" s="15"/>
      <c r="DO974" s="15"/>
      <c r="DP974" s="15"/>
      <c r="DQ974" s="15"/>
      <c r="DR974" s="15"/>
      <c r="DS974" s="15"/>
    </row>
    <row r="975" customFormat="false" ht="13.2" hidden="false" customHeight="false" outlineLevel="0" collapsed="false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  <c r="DJ975" s="15"/>
      <c r="DK975" s="15"/>
      <c r="DL975" s="15"/>
      <c r="DM975" s="15"/>
      <c r="DN975" s="15"/>
      <c r="DO975" s="15"/>
      <c r="DP975" s="15"/>
      <c r="DQ975" s="15"/>
      <c r="DR975" s="15"/>
      <c r="DS975" s="15"/>
    </row>
    <row r="976" customFormat="false" ht="13.2" hidden="false" customHeight="false" outlineLevel="0" collapsed="false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  <c r="DJ976" s="15"/>
      <c r="DK976" s="15"/>
      <c r="DL976" s="15"/>
      <c r="DM976" s="15"/>
      <c r="DN976" s="15"/>
      <c r="DO976" s="15"/>
      <c r="DP976" s="15"/>
      <c r="DQ976" s="15"/>
      <c r="DR976" s="15"/>
      <c r="DS976" s="15"/>
    </row>
    <row r="977" customFormat="false" ht="13.2" hidden="false" customHeight="false" outlineLevel="0" collapsed="false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  <c r="DR977" s="15"/>
      <c r="DS977" s="15"/>
    </row>
    <row r="978" customFormat="false" ht="13.2" hidden="false" customHeight="false" outlineLevel="0" collapsed="false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  <c r="DJ978" s="15"/>
      <c r="DK978" s="15"/>
      <c r="DL978" s="15"/>
      <c r="DM978" s="15"/>
      <c r="DN978" s="15"/>
      <c r="DO978" s="15"/>
      <c r="DP978" s="15"/>
      <c r="DQ978" s="15"/>
      <c r="DR978" s="15"/>
      <c r="DS978" s="15"/>
    </row>
    <row r="979" customFormat="false" ht="13.2" hidden="false" customHeight="false" outlineLevel="0" collapsed="false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  <c r="DJ979" s="15"/>
      <c r="DK979" s="15"/>
      <c r="DL979" s="15"/>
      <c r="DM979" s="15"/>
      <c r="DN979" s="15"/>
      <c r="DO979" s="15"/>
      <c r="DP979" s="15"/>
      <c r="DQ979" s="15"/>
      <c r="DR979" s="15"/>
      <c r="DS979" s="15"/>
    </row>
    <row r="980" customFormat="false" ht="13.2" hidden="false" customHeight="false" outlineLevel="0" collapsed="false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  <c r="DP980" s="15"/>
      <c r="DQ980" s="15"/>
      <c r="DR980" s="15"/>
      <c r="DS980" s="15"/>
    </row>
    <row r="981" customFormat="false" ht="13.2" hidden="false" customHeight="false" outlineLevel="0" collapsed="false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  <c r="DP981" s="15"/>
      <c r="DQ981" s="15"/>
      <c r="DR981" s="15"/>
      <c r="DS981" s="15"/>
    </row>
    <row r="982" customFormat="false" ht="13.2" hidden="false" customHeight="false" outlineLevel="0" collapsed="false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  <c r="DP982" s="15"/>
      <c r="DQ982" s="15"/>
      <c r="DR982" s="15"/>
      <c r="DS982" s="15"/>
    </row>
    <row r="983" customFormat="false" ht="13.2" hidden="false" customHeight="false" outlineLevel="0" collapsed="false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  <c r="DJ983" s="15"/>
      <c r="DK983" s="15"/>
      <c r="DL983" s="15"/>
      <c r="DM983" s="15"/>
      <c r="DN983" s="15"/>
      <c r="DO983" s="15"/>
      <c r="DP983" s="15"/>
      <c r="DQ983" s="15"/>
      <c r="DR983" s="15"/>
      <c r="DS983" s="15"/>
    </row>
    <row r="984" customFormat="false" ht="13.2" hidden="false" customHeight="false" outlineLevel="0" collapsed="false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  <c r="DP984" s="15"/>
      <c r="DQ984" s="15"/>
      <c r="DR984" s="15"/>
      <c r="DS984" s="15"/>
    </row>
    <row r="985" customFormat="false" ht="13.2" hidden="false" customHeight="false" outlineLevel="0" collapsed="false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  <c r="DP985" s="15"/>
      <c r="DQ985" s="15"/>
      <c r="DR985" s="15"/>
      <c r="DS985" s="15"/>
    </row>
    <row r="986" customFormat="false" ht="13.2" hidden="false" customHeight="false" outlineLevel="0" collapsed="false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  <c r="DJ986" s="15"/>
      <c r="DK986" s="15"/>
      <c r="DL986" s="15"/>
      <c r="DM986" s="15"/>
      <c r="DN986" s="15"/>
      <c r="DO986" s="15"/>
      <c r="DP986" s="15"/>
      <c r="DQ986" s="15"/>
      <c r="DR986" s="15"/>
      <c r="DS986" s="15"/>
    </row>
    <row r="987" customFormat="false" ht="13.2" hidden="false" customHeight="false" outlineLevel="0" collapsed="false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  <c r="DJ987" s="15"/>
      <c r="DK987" s="15"/>
      <c r="DL987" s="15"/>
      <c r="DM987" s="15"/>
      <c r="DN987" s="15"/>
      <c r="DO987" s="15"/>
      <c r="DP987" s="15"/>
      <c r="DQ987" s="15"/>
      <c r="DR987" s="15"/>
      <c r="DS987" s="15"/>
    </row>
    <row r="988" customFormat="false" ht="13.2" hidden="false" customHeight="false" outlineLevel="0" collapsed="false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  <c r="DJ988" s="15"/>
      <c r="DK988" s="15"/>
      <c r="DL988" s="15"/>
      <c r="DM988" s="15"/>
      <c r="DN988" s="15"/>
      <c r="DO988" s="15"/>
      <c r="DP988" s="15"/>
      <c r="DQ988" s="15"/>
      <c r="DR988" s="15"/>
      <c r="DS988" s="15"/>
    </row>
    <row r="989" customFormat="false" ht="13.2" hidden="false" customHeight="false" outlineLevel="0" collapsed="false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  <c r="DJ989" s="15"/>
      <c r="DK989" s="15"/>
      <c r="DL989" s="15"/>
      <c r="DM989" s="15"/>
      <c r="DN989" s="15"/>
      <c r="DO989" s="15"/>
      <c r="DP989" s="15"/>
      <c r="DQ989" s="15"/>
      <c r="DR989" s="15"/>
      <c r="DS989" s="15"/>
    </row>
    <row r="990" customFormat="false" ht="13.2" hidden="false" customHeight="false" outlineLevel="0" collapsed="false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  <c r="DJ990" s="15"/>
      <c r="DK990" s="15"/>
      <c r="DL990" s="15"/>
      <c r="DM990" s="15"/>
      <c r="DN990" s="15"/>
      <c r="DO990" s="15"/>
      <c r="DP990" s="15"/>
      <c r="DQ990" s="15"/>
      <c r="DR990" s="15"/>
      <c r="DS990" s="15"/>
    </row>
    <row r="991" customFormat="false" ht="13.2" hidden="false" customHeight="false" outlineLevel="0" collapsed="false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  <c r="DJ991" s="15"/>
      <c r="DK991" s="15"/>
      <c r="DL991" s="15"/>
      <c r="DM991" s="15"/>
      <c r="DN991" s="15"/>
      <c r="DO991" s="15"/>
      <c r="DP991" s="15"/>
      <c r="DQ991" s="15"/>
      <c r="DR991" s="15"/>
      <c r="DS991" s="15"/>
    </row>
    <row r="992" customFormat="false" ht="13.2" hidden="false" customHeight="false" outlineLevel="0" collapsed="false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  <c r="DJ992" s="15"/>
      <c r="DK992" s="15"/>
      <c r="DL992" s="15"/>
      <c r="DM992" s="15"/>
      <c r="DN992" s="15"/>
      <c r="DO992" s="15"/>
      <c r="DP992" s="15"/>
      <c r="DQ992" s="15"/>
      <c r="DR992" s="15"/>
      <c r="DS992" s="15"/>
    </row>
    <row r="993" customFormat="false" ht="13.2" hidden="false" customHeight="false" outlineLevel="0" collapsed="false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  <c r="DJ993" s="15"/>
      <c r="DK993" s="15"/>
      <c r="DL993" s="15"/>
      <c r="DM993" s="15"/>
      <c r="DN993" s="15"/>
      <c r="DO993" s="15"/>
      <c r="DP993" s="15"/>
      <c r="DQ993" s="15"/>
      <c r="DR993" s="15"/>
      <c r="DS993" s="15"/>
    </row>
    <row r="994" customFormat="false" ht="13.2" hidden="false" customHeight="false" outlineLevel="0" collapsed="false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  <c r="DJ994" s="15"/>
      <c r="DK994" s="15"/>
      <c r="DL994" s="15"/>
      <c r="DM994" s="15"/>
      <c r="DN994" s="15"/>
      <c r="DO994" s="15"/>
      <c r="DP994" s="15"/>
      <c r="DQ994" s="15"/>
      <c r="DR994" s="15"/>
      <c r="DS994" s="15"/>
    </row>
    <row r="995" customFormat="false" ht="13.2" hidden="false" customHeight="false" outlineLevel="0" collapsed="false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  <c r="DJ995" s="15"/>
      <c r="DK995" s="15"/>
      <c r="DL995" s="15"/>
      <c r="DM995" s="15"/>
      <c r="DN995" s="15"/>
      <c r="DO995" s="15"/>
      <c r="DP995" s="15"/>
      <c r="DQ995" s="15"/>
      <c r="DR995" s="15"/>
      <c r="DS995" s="15"/>
    </row>
    <row r="996" customFormat="false" ht="13.2" hidden="false" customHeight="false" outlineLevel="0" collapsed="false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  <c r="DJ996" s="15"/>
      <c r="DK996" s="15"/>
      <c r="DL996" s="15"/>
      <c r="DM996" s="15"/>
      <c r="DN996" s="15"/>
      <c r="DO996" s="15"/>
      <c r="DP996" s="15"/>
      <c r="DQ996" s="15"/>
      <c r="DR996" s="15"/>
      <c r="DS996" s="15"/>
    </row>
    <row r="997" customFormat="false" ht="13.2" hidden="false" customHeight="false" outlineLevel="0" collapsed="false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  <c r="DJ997" s="15"/>
      <c r="DK997" s="15"/>
      <c r="DL997" s="15"/>
      <c r="DM997" s="15"/>
      <c r="DN997" s="15"/>
      <c r="DO997" s="15"/>
      <c r="DP997" s="15"/>
      <c r="DQ997" s="15"/>
      <c r="DR997" s="15"/>
      <c r="DS997" s="15"/>
    </row>
    <row r="998" customFormat="false" ht="13.2" hidden="false" customHeight="false" outlineLevel="0" collapsed="false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  <c r="DJ998" s="15"/>
      <c r="DK998" s="15"/>
      <c r="DL998" s="15"/>
      <c r="DM998" s="15"/>
      <c r="DN998" s="15"/>
      <c r="DO998" s="15"/>
      <c r="DP998" s="15"/>
      <c r="DQ998" s="15"/>
      <c r="DR998" s="15"/>
      <c r="DS998" s="15"/>
    </row>
    <row r="999" customFormat="false" ht="13.2" hidden="false" customHeight="false" outlineLevel="0" collapsed="false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  <c r="DJ999" s="15"/>
      <c r="DK999" s="15"/>
      <c r="DL999" s="15"/>
      <c r="DM999" s="15"/>
      <c r="DN999" s="15"/>
      <c r="DO999" s="15"/>
      <c r="DP999" s="15"/>
      <c r="DQ999" s="15"/>
      <c r="DR999" s="15"/>
      <c r="DS999" s="15"/>
    </row>
    <row r="1000" customFormat="false" ht="13.2" hidden="false" customHeight="false" outlineLevel="0" collapsed="false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  <c r="DJ1000" s="15"/>
      <c r="DK1000" s="15"/>
      <c r="DL1000" s="15"/>
      <c r="DM1000" s="15"/>
      <c r="DN1000" s="15"/>
      <c r="DO1000" s="15"/>
      <c r="DP1000" s="15"/>
      <c r="DQ1000" s="15"/>
      <c r="DR1000" s="15"/>
      <c r="DS1000" s="15"/>
    </row>
    <row r="1001" customFormat="false" ht="13.2" hidden="false" customHeight="false" outlineLevel="0" collapsed="false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  <c r="DJ1001" s="15"/>
      <c r="DK1001" s="15"/>
      <c r="DL1001" s="15"/>
      <c r="DM1001" s="15"/>
      <c r="DN1001" s="15"/>
      <c r="DO1001" s="15"/>
      <c r="DP1001" s="15"/>
      <c r="DQ1001" s="15"/>
      <c r="DR1001" s="15"/>
      <c r="DS1001" s="15"/>
    </row>
    <row r="1002" customFormat="false" ht="13.2" hidden="false" customHeight="false" outlineLevel="0" collapsed="false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  <c r="DJ1002" s="15"/>
      <c r="DK1002" s="15"/>
      <c r="DL1002" s="15"/>
      <c r="DM1002" s="15"/>
      <c r="DN1002" s="15"/>
      <c r="DO1002" s="15"/>
      <c r="DP1002" s="15"/>
      <c r="DQ1002" s="15"/>
      <c r="DR1002" s="15"/>
      <c r="DS1002" s="15"/>
    </row>
    <row r="1003" customFormat="false" ht="13.2" hidden="false" customHeight="false" outlineLevel="0" collapsed="false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  <c r="DJ1003" s="15"/>
      <c r="DK1003" s="15"/>
      <c r="DL1003" s="15"/>
      <c r="DM1003" s="15"/>
      <c r="DN1003" s="15"/>
      <c r="DO1003" s="15"/>
      <c r="DP1003" s="15"/>
      <c r="DQ1003" s="15"/>
      <c r="DR1003" s="15"/>
      <c r="DS1003" s="15"/>
    </row>
    <row r="1004" customFormat="false" ht="13.2" hidden="false" customHeight="false" outlineLevel="0" collapsed="false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  <c r="DJ1004" s="15"/>
      <c r="DK1004" s="15"/>
      <c r="DL1004" s="15"/>
      <c r="DM1004" s="15"/>
      <c r="DN1004" s="15"/>
      <c r="DO1004" s="15"/>
      <c r="DP1004" s="15"/>
      <c r="DQ1004" s="15"/>
      <c r="DR1004" s="15"/>
      <c r="DS1004" s="15"/>
    </row>
    <row r="1005" customFormat="false" ht="13.2" hidden="false" customHeight="false" outlineLevel="0" collapsed="false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  <c r="DJ1005" s="15"/>
      <c r="DK1005" s="15"/>
      <c r="DL1005" s="15"/>
      <c r="DM1005" s="15"/>
      <c r="DN1005" s="15"/>
      <c r="DO1005" s="15"/>
      <c r="DP1005" s="15"/>
      <c r="DQ1005" s="15"/>
      <c r="DR1005" s="15"/>
      <c r="DS1005" s="15"/>
    </row>
    <row r="1006" customFormat="false" ht="13.2" hidden="false" customHeight="false" outlineLevel="0" collapsed="false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  <c r="DJ1006" s="15"/>
      <c r="DK1006" s="15"/>
      <c r="DL1006" s="15"/>
      <c r="DM1006" s="15"/>
      <c r="DN1006" s="15"/>
      <c r="DO1006" s="15"/>
      <c r="DP1006" s="15"/>
      <c r="DQ1006" s="15"/>
      <c r="DR1006" s="15"/>
      <c r="DS1006" s="15"/>
    </row>
    <row r="1007" customFormat="false" ht="13.2" hidden="false" customHeight="false" outlineLevel="0" collapsed="false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  <c r="DJ1007" s="15"/>
      <c r="DK1007" s="15"/>
      <c r="DL1007" s="15"/>
      <c r="DM1007" s="15"/>
      <c r="DN1007" s="15"/>
      <c r="DO1007" s="15"/>
      <c r="DP1007" s="15"/>
      <c r="DQ1007" s="15"/>
      <c r="DR1007" s="15"/>
      <c r="DS1007" s="15"/>
    </row>
    <row r="1008" customFormat="false" ht="13.2" hidden="false" customHeight="false" outlineLevel="0" collapsed="false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  <c r="DJ1008" s="15"/>
      <c r="DK1008" s="15"/>
      <c r="DL1008" s="15"/>
      <c r="DM1008" s="15"/>
      <c r="DN1008" s="15"/>
      <c r="DO1008" s="15"/>
      <c r="DP1008" s="15"/>
      <c r="DQ1008" s="15"/>
      <c r="DR1008" s="15"/>
      <c r="DS1008" s="15"/>
    </row>
    <row r="1009" customFormat="false" ht="13.2" hidden="false" customHeight="false" outlineLevel="0" collapsed="false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  <c r="DJ1009" s="15"/>
      <c r="DK1009" s="15"/>
      <c r="DL1009" s="15"/>
      <c r="DM1009" s="15"/>
      <c r="DN1009" s="15"/>
      <c r="DO1009" s="15"/>
      <c r="DP1009" s="15"/>
      <c r="DQ1009" s="15"/>
      <c r="DR1009" s="15"/>
      <c r="DS1009" s="15"/>
    </row>
    <row r="1010" customFormat="false" ht="13.2" hidden="false" customHeight="false" outlineLevel="0" collapsed="false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  <c r="DJ1010" s="15"/>
      <c r="DK1010" s="15"/>
      <c r="DL1010" s="15"/>
      <c r="DM1010" s="15"/>
      <c r="DN1010" s="15"/>
      <c r="DO1010" s="15"/>
      <c r="DP1010" s="15"/>
      <c r="DQ1010" s="15"/>
      <c r="DR1010" s="15"/>
      <c r="DS1010" s="15"/>
    </row>
    <row r="1011" customFormat="false" ht="13.2" hidden="false" customHeight="false" outlineLevel="0" collapsed="false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  <c r="DJ1011" s="15"/>
      <c r="DK1011" s="15"/>
      <c r="DL1011" s="15"/>
      <c r="DM1011" s="15"/>
      <c r="DN1011" s="15"/>
      <c r="DO1011" s="15"/>
      <c r="DP1011" s="15"/>
      <c r="DQ1011" s="15"/>
      <c r="DR1011" s="15"/>
      <c r="DS1011" s="15"/>
    </row>
    <row r="1012" customFormat="false" ht="13.2" hidden="false" customHeight="false" outlineLevel="0" collapsed="false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  <c r="DJ1012" s="15"/>
      <c r="DK1012" s="15"/>
      <c r="DL1012" s="15"/>
      <c r="DM1012" s="15"/>
      <c r="DN1012" s="15"/>
      <c r="DO1012" s="15"/>
      <c r="DP1012" s="15"/>
      <c r="DQ1012" s="15"/>
      <c r="DR1012" s="15"/>
      <c r="DS1012" s="15"/>
    </row>
    <row r="1013" customFormat="false" ht="13.2" hidden="false" customHeight="false" outlineLevel="0" collapsed="false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  <c r="DJ1013" s="15"/>
      <c r="DK1013" s="15"/>
      <c r="DL1013" s="15"/>
      <c r="DM1013" s="15"/>
      <c r="DN1013" s="15"/>
      <c r="DO1013" s="15"/>
      <c r="DP1013" s="15"/>
      <c r="DQ1013" s="15"/>
      <c r="DR1013" s="15"/>
      <c r="DS1013" s="15"/>
    </row>
    <row r="1014" customFormat="false" ht="13.2" hidden="false" customHeight="false" outlineLevel="0" collapsed="false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  <c r="DJ1014" s="15"/>
      <c r="DK1014" s="15"/>
      <c r="DL1014" s="15"/>
      <c r="DM1014" s="15"/>
      <c r="DN1014" s="15"/>
      <c r="DO1014" s="15"/>
      <c r="DP1014" s="15"/>
      <c r="DQ1014" s="15"/>
      <c r="DR1014" s="15"/>
      <c r="DS1014" s="15"/>
    </row>
    <row r="1015" customFormat="false" ht="13.2" hidden="false" customHeight="false" outlineLevel="0" collapsed="false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  <c r="DJ1015" s="15"/>
      <c r="DK1015" s="15"/>
      <c r="DL1015" s="15"/>
      <c r="DM1015" s="15"/>
      <c r="DN1015" s="15"/>
      <c r="DO1015" s="15"/>
      <c r="DP1015" s="15"/>
      <c r="DQ1015" s="15"/>
      <c r="DR1015" s="15"/>
      <c r="DS1015" s="15"/>
    </row>
    <row r="1016" customFormat="false" ht="13.2" hidden="false" customHeight="false" outlineLevel="0" collapsed="false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  <c r="DJ1016" s="15"/>
      <c r="DK1016" s="15"/>
      <c r="DL1016" s="15"/>
      <c r="DM1016" s="15"/>
      <c r="DN1016" s="15"/>
      <c r="DO1016" s="15"/>
      <c r="DP1016" s="15"/>
      <c r="DQ1016" s="15"/>
      <c r="DR1016" s="15"/>
      <c r="DS1016" s="15"/>
    </row>
    <row r="1017" customFormat="false" ht="13.2" hidden="false" customHeight="false" outlineLevel="0" collapsed="false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  <c r="DI1017" s="15"/>
      <c r="DJ1017" s="15"/>
      <c r="DK1017" s="15"/>
      <c r="DL1017" s="15"/>
      <c r="DM1017" s="15"/>
      <c r="DN1017" s="15"/>
      <c r="DO1017" s="15"/>
      <c r="DP1017" s="15"/>
      <c r="DQ1017" s="15"/>
      <c r="DR1017" s="15"/>
      <c r="DS1017" s="15"/>
    </row>
    <row r="1018" customFormat="false" ht="13.2" hidden="false" customHeight="false" outlineLevel="0" collapsed="false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  <c r="DJ1018" s="15"/>
      <c r="DK1018" s="15"/>
      <c r="DL1018" s="15"/>
      <c r="DM1018" s="15"/>
      <c r="DN1018" s="15"/>
      <c r="DO1018" s="15"/>
      <c r="DP1018" s="15"/>
      <c r="DQ1018" s="15"/>
      <c r="DR1018" s="15"/>
      <c r="DS1018" s="15"/>
    </row>
    <row r="1019" customFormat="false" ht="13.2" hidden="false" customHeight="false" outlineLevel="0" collapsed="false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  <c r="DJ1019" s="15"/>
      <c r="DK1019" s="15"/>
      <c r="DL1019" s="15"/>
      <c r="DM1019" s="15"/>
      <c r="DN1019" s="15"/>
      <c r="DO1019" s="15"/>
      <c r="DP1019" s="15"/>
      <c r="DQ1019" s="15"/>
      <c r="DR1019" s="15"/>
      <c r="DS1019" s="15"/>
    </row>
    <row r="1020" customFormat="false" ht="13.2" hidden="false" customHeight="false" outlineLevel="0" collapsed="false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  <c r="DJ1020" s="15"/>
      <c r="DK1020" s="15"/>
      <c r="DL1020" s="15"/>
      <c r="DM1020" s="15"/>
      <c r="DN1020" s="15"/>
      <c r="DO1020" s="15"/>
      <c r="DP1020" s="15"/>
      <c r="DQ1020" s="15"/>
      <c r="DR1020" s="15"/>
      <c r="DS1020" s="15"/>
    </row>
    <row r="1021" customFormat="false" ht="13.2" hidden="false" customHeight="false" outlineLevel="0" collapsed="false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  <c r="DJ1021" s="15"/>
      <c r="DK1021" s="15"/>
      <c r="DL1021" s="15"/>
      <c r="DM1021" s="15"/>
      <c r="DN1021" s="15"/>
      <c r="DO1021" s="15"/>
      <c r="DP1021" s="15"/>
      <c r="DQ1021" s="15"/>
      <c r="DR1021" s="15"/>
      <c r="DS1021" s="15"/>
    </row>
    <row r="1022" customFormat="false" ht="13.2" hidden="false" customHeight="false" outlineLevel="0" collapsed="false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  <c r="DJ1022" s="15"/>
      <c r="DK1022" s="15"/>
      <c r="DL1022" s="15"/>
      <c r="DM1022" s="15"/>
      <c r="DN1022" s="15"/>
      <c r="DO1022" s="15"/>
      <c r="DP1022" s="15"/>
      <c r="DQ1022" s="15"/>
      <c r="DR1022" s="15"/>
      <c r="DS1022" s="15"/>
    </row>
    <row r="1023" customFormat="false" ht="13.2" hidden="false" customHeight="false" outlineLevel="0" collapsed="false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  <c r="DI1023" s="15"/>
      <c r="DJ1023" s="15"/>
      <c r="DK1023" s="15"/>
      <c r="DL1023" s="15"/>
      <c r="DM1023" s="15"/>
      <c r="DN1023" s="15"/>
      <c r="DO1023" s="15"/>
      <c r="DP1023" s="15"/>
      <c r="DQ1023" s="15"/>
      <c r="DR1023" s="15"/>
      <c r="DS1023" s="15"/>
    </row>
    <row r="1024" customFormat="false" ht="13.2" hidden="false" customHeight="false" outlineLevel="0" collapsed="false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  <c r="DI1024" s="15"/>
      <c r="DJ1024" s="15"/>
      <c r="DK1024" s="15"/>
      <c r="DL1024" s="15"/>
      <c r="DM1024" s="15"/>
      <c r="DN1024" s="15"/>
      <c r="DO1024" s="15"/>
      <c r="DP1024" s="15"/>
      <c r="DQ1024" s="15"/>
      <c r="DR1024" s="15"/>
      <c r="DS1024" s="15"/>
    </row>
    <row r="1025" customFormat="false" ht="13.2" hidden="false" customHeight="false" outlineLevel="0" collapsed="false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  <c r="DI1025" s="15"/>
      <c r="DJ1025" s="15"/>
      <c r="DK1025" s="15"/>
      <c r="DL1025" s="15"/>
      <c r="DM1025" s="15"/>
      <c r="DN1025" s="15"/>
      <c r="DO1025" s="15"/>
      <c r="DP1025" s="15"/>
      <c r="DQ1025" s="15"/>
      <c r="DR1025" s="15"/>
      <c r="DS1025" s="15"/>
    </row>
    <row r="1026" customFormat="false" ht="13.2" hidden="false" customHeight="false" outlineLevel="0" collapsed="false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  <c r="DI1026" s="15"/>
      <c r="DJ1026" s="15"/>
      <c r="DK1026" s="15"/>
      <c r="DL1026" s="15"/>
      <c r="DM1026" s="15"/>
      <c r="DN1026" s="15"/>
      <c r="DO1026" s="15"/>
      <c r="DP1026" s="15"/>
      <c r="DQ1026" s="15"/>
      <c r="DR1026" s="15"/>
      <c r="DS1026" s="15"/>
    </row>
  </sheetData>
  <mergeCells count="272">
    <mergeCell ref="A1:AE2"/>
    <mergeCell ref="AG1:AH2"/>
    <mergeCell ref="AI1:AI2"/>
    <mergeCell ref="C3:G3"/>
    <mergeCell ref="M3:P3"/>
    <mergeCell ref="Q3:AE3"/>
    <mergeCell ref="AG3:AJ3"/>
    <mergeCell ref="O4:P4"/>
    <mergeCell ref="R4:S4"/>
    <mergeCell ref="T4:U4"/>
    <mergeCell ref="V4:W4"/>
    <mergeCell ref="X4:Y4"/>
    <mergeCell ref="Z4:AA4"/>
    <mergeCell ref="AB4:AC4"/>
    <mergeCell ref="AD4:AE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P5"/>
    <mergeCell ref="Q5:Q6"/>
    <mergeCell ref="R5:S5"/>
    <mergeCell ref="T5:U5"/>
    <mergeCell ref="V5:W5"/>
    <mergeCell ref="X5:Y5"/>
    <mergeCell ref="Z5:AA5"/>
    <mergeCell ref="AB5:AC5"/>
    <mergeCell ref="AD5:AE5"/>
    <mergeCell ref="AG5:AG6"/>
    <mergeCell ref="AH5:AH6"/>
    <mergeCell ref="AI5:AI6"/>
    <mergeCell ref="AJ5:AJ6"/>
    <mergeCell ref="AL5:AL6"/>
    <mergeCell ref="AM5:AM6"/>
    <mergeCell ref="AN5:AN6"/>
    <mergeCell ref="AO5:AO6"/>
    <mergeCell ref="AP5:AP6"/>
    <mergeCell ref="AQ5:AQ6"/>
    <mergeCell ref="AR5:AR6"/>
    <mergeCell ref="AW5:AW6"/>
    <mergeCell ref="AX5:AX6"/>
    <mergeCell ref="AY5:AY6"/>
    <mergeCell ref="R6:S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P7"/>
    <mergeCell ref="Q7:Q8"/>
    <mergeCell ref="R7:S7"/>
    <mergeCell ref="V7:W7"/>
    <mergeCell ref="X7:Y7"/>
    <mergeCell ref="Z7:AA7"/>
    <mergeCell ref="AB7:AC7"/>
    <mergeCell ref="AD7:AE7"/>
    <mergeCell ref="AG7:AG8"/>
    <mergeCell ref="AH7:AH8"/>
    <mergeCell ref="AI7:AI8"/>
    <mergeCell ref="AJ7:AJ8"/>
    <mergeCell ref="AL7:AL8"/>
    <mergeCell ref="AM7:AM8"/>
    <mergeCell ref="AN7:AN8"/>
    <mergeCell ref="AO7:AO8"/>
    <mergeCell ref="AP7:AP8"/>
    <mergeCell ref="AQ7:AQ8"/>
    <mergeCell ref="AR7:AR8"/>
    <mergeCell ref="AW7:AW8"/>
    <mergeCell ref="AX7:AX8"/>
    <mergeCell ref="AY7:AY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P9"/>
    <mergeCell ref="Q9:Q10"/>
    <mergeCell ref="R9:S9"/>
    <mergeCell ref="T9:U9"/>
    <mergeCell ref="X9:Y9"/>
    <mergeCell ref="Z9:AA9"/>
    <mergeCell ref="AB9:AC9"/>
    <mergeCell ref="AD9:AE9"/>
    <mergeCell ref="AG9:AG10"/>
    <mergeCell ref="AH9:AH10"/>
    <mergeCell ref="AI9:AI10"/>
    <mergeCell ref="AJ9:AJ10"/>
    <mergeCell ref="AL9:AL10"/>
    <mergeCell ref="AM9:AM10"/>
    <mergeCell ref="AN9:AN10"/>
    <mergeCell ref="AO9:AO10"/>
    <mergeCell ref="AP9:AP10"/>
    <mergeCell ref="AQ9:AQ10"/>
    <mergeCell ref="AR9:AR10"/>
    <mergeCell ref="AW9:AW10"/>
    <mergeCell ref="AX9:AX10"/>
    <mergeCell ref="AY9:AY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P11"/>
    <mergeCell ref="Q11:Q12"/>
    <mergeCell ref="R11:S11"/>
    <mergeCell ref="T11:U11"/>
    <mergeCell ref="V11:W11"/>
    <mergeCell ref="Z11:AA11"/>
    <mergeCell ref="AB11:AC11"/>
    <mergeCell ref="AD11:AE11"/>
    <mergeCell ref="AG11:AG12"/>
    <mergeCell ref="AH11:AH12"/>
    <mergeCell ref="AI11:AI12"/>
    <mergeCell ref="AJ11:AJ12"/>
    <mergeCell ref="AL11:AL12"/>
    <mergeCell ref="AM11:AM12"/>
    <mergeCell ref="AN11:AN12"/>
    <mergeCell ref="AO11:AO12"/>
    <mergeCell ref="AP11:AP12"/>
    <mergeCell ref="AQ11:AQ12"/>
    <mergeCell ref="AR11:AR12"/>
    <mergeCell ref="AW11:AW12"/>
    <mergeCell ref="AX11:AX12"/>
    <mergeCell ref="AY11:AY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P13"/>
    <mergeCell ref="Q13:Q14"/>
    <mergeCell ref="R13:S13"/>
    <mergeCell ref="T13:U13"/>
    <mergeCell ref="V13:W13"/>
    <mergeCell ref="X13:Y13"/>
    <mergeCell ref="AB13:AC13"/>
    <mergeCell ref="AD13:AE13"/>
    <mergeCell ref="AG13:AG14"/>
    <mergeCell ref="AH13:AH14"/>
    <mergeCell ref="AI13:AI14"/>
    <mergeCell ref="AJ13:AJ14"/>
    <mergeCell ref="AL13:AL14"/>
    <mergeCell ref="AM13:AM14"/>
    <mergeCell ref="AN13:AN14"/>
    <mergeCell ref="AO13:AO14"/>
    <mergeCell ref="AP13:AP14"/>
    <mergeCell ref="AQ13:AQ14"/>
    <mergeCell ref="AR13:AR14"/>
    <mergeCell ref="AW13:AW14"/>
    <mergeCell ref="AX13:AX14"/>
    <mergeCell ref="AY13:AY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P15"/>
    <mergeCell ref="Q15:Q16"/>
    <mergeCell ref="R15:S15"/>
    <mergeCell ref="T15:U15"/>
    <mergeCell ref="V15:W15"/>
    <mergeCell ref="X15:Y15"/>
    <mergeCell ref="Z15:AA15"/>
    <mergeCell ref="AD15:AE15"/>
    <mergeCell ref="AG15:AG16"/>
    <mergeCell ref="AH15:AH16"/>
    <mergeCell ref="AI15:AI16"/>
    <mergeCell ref="AJ15:AJ16"/>
    <mergeCell ref="AL15:AL16"/>
    <mergeCell ref="AM15:AM16"/>
    <mergeCell ref="AN15:AN16"/>
    <mergeCell ref="AO15:AO16"/>
    <mergeCell ref="AP15:AP16"/>
    <mergeCell ref="AQ15:AQ16"/>
    <mergeCell ref="AR15:AR16"/>
    <mergeCell ref="AW15:AW16"/>
    <mergeCell ref="AX15:AX16"/>
    <mergeCell ref="AY15:AY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P17"/>
    <mergeCell ref="Q17:Q18"/>
    <mergeCell ref="R17:S17"/>
    <mergeCell ref="T17:U17"/>
    <mergeCell ref="V17:W17"/>
    <mergeCell ref="X17:Y17"/>
    <mergeCell ref="Z17:AA17"/>
    <mergeCell ref="AB17:AC17"/>
    <mergeCell ref="AG17:AG18"/>
    <mergeCell ref="AH17:AH18"/>
    <mergeCell ref="AI17:AI18"/>
    <mergeCell ref="AJ17:AJ18"/>
    <mergeCell ref="AL17:AL18"/>
    <mergeCell ref="AM17:AM18"/>
    <mergeCell ref="AN17:AN18"/>
    <mergeCell ref="AO17:AO18"/>
    <mergeCell ref="AP17:AP18"/>
    <mergeCell ref="AQ17:AQ18"/>
    <mergeCell ref="AR17:AR18"/>
    <mergeCell ref="AW17:AW18"/>
    <mergeCell ref="AX17:AX18"/>
    <mergeCell ref="AY17:AY18"/>
    <mergeCell ref="A19:A20"/>
    <mergeCell ref="B19:B20"/>
    <mergeCell ref="C23:I23"/>
  </mergeCells>
  <conditionalFormatting sqref="R7:S7 R9:U9 R11:W11 R13:Y13 R15:AA15 R17:AC17 T5:AD5 V7:AD7 X9:AD9 Z11:AD11 AB13:AD13 AD15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0.5</formula>
    </cfRule>
    <cfRule type="cellIs" priority="4" operator="equal" aboveAverage="0" equalAverage="0" bottom="0" percent="0" rank="0" text="" dxfId="2">
      <formula>2</formula>
    </cfRule>
    <cfRule type="cellIs" priority="5" operator="equal" aboveAverage="0" equalAverage="0" bottom="0" percent="0" rank="0" text="" dxfId="3">
      <formula>1</formula>
    </cfRule>
    <cfRule type="expression" priority="6" aboveAverage="0" equalAverage="0" bottom="0" percent="0" rank="0" text="" dxfId="4">
      <formula>R6+S6&lt;3</formula>
    </cfRule>
  </conditionalFormatting>
  <conditionalFormatting sqref="T6">
    <cfRule type="cellIs" priority="7" operator="notEqual" aboveAverage="0" equalAverage="0" bottom="0" percent="0" rank="0" text="" dxfId="5">
      <formula>S8</formula>
    </cfRule>
    <cfRule type="expression" priority="8" aboveAverage="0" equalAverage="0" bottom="0" percent="0" rank="0" text="" dxfId="6">
      <formula>$R$5=2</formula>
    </cfRule>
  </conditionalFormatting>
  <conditionalFormatting sqref="U6">
    <cfRule type="cellIs" priority="9" operator="notEqual" aboveAverage="0" equalAverage="0" bottom="0" percent="0" rank="0" text="" dxfId="7">
      <formula>R8</formula>
    </cfRule>
    <cfRule type="expression" priority="10" aboveAverage="0" equalAverage="0" bottom="0" percent="0" rank="0" text="" dxfId="8">
      <formula>$R$5=2</formula>
    </cfRule>
  </conditionalFormatting>
  <conditionalFormatting sqref="R8">
    <cfRule type="cellIs" priority="11" operator="notEqual" aboveAverage="0" equalAverage="0" bottom="0" percent="0" rank="0" text="" dxfId="9">
      <formula>U6</formula>
    </cfRule>
    <cfRule type="expression" priority="12" aboveAverage="0" equalAverage="0" bottom="0" percent="0" rank="0" text="" dxfId="10">
      <formula>$R$5=2</formula>
    </cfRule>
  </conditionalFormatting>
  <conditionalFormatting sqref="V6">
    <cfRule type="cellIs" priority="13" operator="notEqual" aboveAverage="0" equalAverage="0" bottom="0" percent="0" rank="0" text="" dxfId="11">
      <formula>S10</formula>
    </cfRule>
    <cfRule type="expression" priority="14" aboveAverage="0" equalAverage="0" bottom="0" percent="0" rank="0" text="" dxfId="12">
      <formula>$R$5=3</formula>
    </cfRule>
  </conditionalFormatting>
  <conditionalFormatting sqref="W6">
    <cfRule type="cellIs" priority="15" operator="notEqual" aboveAverage="0" equalAverage="0" bottom="0" percent="0" rank="0" text="" dxfId="13">
      <formula>R10</formula>
    </cfRule>
    <cfRule type="expression" priority="16" aboveAverage="0" equalAverage="0" bottom="0" percent="0" rank="0" text="" dxfId="14">
      <formula>$R$5=3</formula>
    </cfRule>
  </conditionalFormatting>
  <conditionalFormatting sqref="S10">
    <cfRule type="cellIs" priority="17" operator="notEqual" aboveAverage="0" equalAverage="0" bottom="0" percent="0" rank="0" text="" dxfId="15">
      <formula>V6</formula>
    </cfRule>
    <cfRule type="expression" priority="18" aboveAverage="0" equalAverage="0" bottom="0" percent="0" rank="0" text="" dxfId="16">
      <formula>$R$5=3</formula>
    </cfRule>
  </conditionalFormatting>
  <conditionalFormatting sqref="Y6">
    <cfRule type="cellIs" priority="19" operator="notEqual" aboveAverage="0" equalAverage="0" bottom="0" percent="0" rank="0" text="" dxfId="17">
      <formula>R12</formula>
    </cfRule>
    <cfRule type="expression" priority="20" aboveAverage="0" equalAverage="0" bottom="0" percent="0" rank="0" text="" dxfId="18">
      <formula>$R$5=4</formula>
    </cfRule>
  </conditionalFormatting>
  <conditionalFormatting sqref="S12">
    <cfRule type="cellIs" priority="21" operator="notEqual" aboveAverage="0" equalAverage="0" bottom="0" percent="0" rank="0" text="" dxfId="19">
      <formula>X6</formula>
    </cfRule>
    <cfRule type="expression" priority="22" aboveAverage="0" equalAverage="0" bottom="0" percent="0" rank="0" text="" dxfId="20">
      <formula>$R$5=4</formula>
    </cfRule>
  </conditionalFormatting>
  <conditionalFormatting sqref="R12">
    <cfRule type="cellIs" priority="23" operator="notEqual" aboveAverage="0" equalAverage="0" bottom="0" percent="0" rank="0" text="" dxfId="21">
      <formula>Y6</formula>
    </cfRule>
    <cfRule type="expression" priority="24" aboveAverage="0" equalAverage="0" bottom="0" percent="0" rank="0" text="" dxfId="22">
      <formula>$R$5=4</formula>
    </cfRule>
  </conditionalFormatting>
  <conditionalFormatting sqref="W8">
    <cfRule type="cellIs" priority="25" operator="notEqual" aboveAverage="0" equalAverage="0" bottom="0" percent="0" rank="0" text="" dxfId="23">
      <formula>T10</formula>
    </cfRule>
    <cfRule type="expression" priority="26" aboveAverage="0" equalAverage="0" bottom="0" percent="0" rank="0" text="" dxfId="24">
      <formula>$R$5=4</formula>
    </cfRule>
  </conditionalFormatting>
  <conditionalFormatting sqref="T10">
    <cfRule type="cellIs" priority="27" operator="notEqual" aboveAverage="0" equalAverage="0" bottom="0" percent="0" rank="0" text="" dxfId="25">
      <formula>W8</formula>
    </cfRule>
    <cfRule type="expression" priority="28" aboveAverage="0" equalAverage="0" bottom="0" percent="0" rank="0" text="" dxfId="26">
      <formula>$R$5=4</formula>
    </cfRule>
  </conditionalFormatting>
  <conditionalFormatting sqref="X8">
    <cfRule type="cellIs" priority="29" operator="notEqual" aboveAverage="0" equalAverage="0" bottom="0" percent="0" rank="0" text="" dxfId="27">
      <formula>U12</formula>
    </cfRule>
    <cfRule type="expression" priority="30" aboveAverage="0" equalAverage="0" bottom="0" percent="0" rank="0" text="" dxfId="28">
      <formula>$R$5=5</formula>
    </cfRule>
  </conditionalFormatting>
  <conditionalFormatting sqref="Y8">
    <cfRule type="cellIs" priority="31" operator="notEqual" aboveAverage="0" equalAverage="0" bottom="0" percent="0" rank="0" text="" dxfId="29">
      <formula>T12</formula>
    </cfRule>
    <cfRule type="expression" priority="32" aboveAverage="0" equalAverage="0" bottom="0" percent="0" rank="0" text="" dxfId="30">
      <formula>$R$5=5</formula>
    </cfRule>
  </conditionalFormatting>
  <conditionalFormatting sqref="T12">
    <cfRule type="cellIs" priority="33" operator="notEqual" aboveAverage="0" equalAverage="0" bottom="0" percent="0" rank="0" text="" dxfId="31">
      <formula>Y8</formula>
    </cfRule>
    <cfRule type="expression" priority="34" aboveAverage="0" equalAverage="0" bottom="0" percent="0" rank="0" text="" dxfId="32">
      <formula>$R$5=5</formula>
    </cfRule>
  </conditionalFormatting>
  <conditionalFormatting sqref="U12">
    <cfRule type="cellIs" priority="35" operator="notEqual" aboveAverage="0" equalAverage="0" bottom="0" percent="0" rank="0" text="" dxfId="33">
      <formula>X8</formula>
    </cfRule>
    <cfRule type="expression" priority="36" aboveAverage="0" equalAverage="0" bottom="0" percent="0" rank="0" text="" dxfId="34">
      <formula>$R$5=5</formula>
    </cfRule>
  </conditionalFormatting>
  <conditionalFormatting sqref="Z6">
    <cfRule type="cellIs" priority="37" operator="notEqual" aboveAverage="0" equalAverage="0" bottom="0" percent="0" rank="0" text="" dxfId="35">
      <formula>S14</formula>
    </cfRule>
    <cfRule type="expression" priority="38" aboveAverage="0" equalAverage="0" bottom="0" percent="0" rank="0" text="" dxfId="36">
      <formula>$R$5=5</formula>
    </cfRule>
  </conditionalFormatting>
  <conditionalFormatting sqref="AA6">
    <cfRule type="cellIs" priority="39" operator="notEqual" aboveAverage="0" equalAverage="0" bottom="0" percent="0" rank="0" text="" dxfId="37">
      <formula>R14</formula>
    </cfRule>
    <cfRule type="expression" priority="40" aboveAverage="0" equalAverage="0" bottom="0" percent="0" rank="0" text="" dxfId="38">
      <formula>$R$5=5</formula>
    </cfRule>
  </conditionalFormatting>
  <conditionalFormatting sqref="R14">
    <cfRule type="cellIs" priority="41" operator="notEqual" aboveAverage="0" equalAverage="0" bottom="0" percent="0" rank="0" text="" dxfId="39">
      <formula>AA6</formula>
    </cfRule>
    <cfRule type="expression" priority="42" aboveAverage="0" equalAverage="0" bottom="0" percent="0" rank="0" text="" dxfId="40">
      <formula>$R$5=5</formula>
    </cfRule>
  </conditionalFormatting>
  <conditionalFormatting sqref="S14">
    <cfRule type="cellIs" priority="43" operator="notEqual" aboveAverage="0" equalAverage="0" bottom="0" percent="0" rank="0" text="" dxfId="41">
      <formula>Z6</formula>
    </cfRule>
    <cfRule type="expression" priority="44" aboveAverage="0" equalAverage="0" bottom="0" percent="0" rank="0" text="" dxfId="42">
      <formula>$R$5=5</formula>
    </cfRule>
  </conditionalFormatting>
  <conditionalFormatting sqref="AB6">
    <cfRule type="cellIs" priority="45" operator="notEqual" aboveAverage="0" equalAverage="0" bottom="0" percent="0" rank="0" text="" dxfId="43">
      <formula>S16</formula>
    </cfRule>
    <cfRule type="expression" priority="46" aboveAverage="0" equalAverage="0" bottom="0" percent="0" rank="0" text="" dxfId="44">
      <formula>$R$5=6</formula>
    </cfRule>
  </conditionalFormatting>
  <conditionalFormatting sqref="AC6">
    <cfRule type="cellIs" priority="47" operator="notEqual" aboveAverage="0" equalAverage="0" bottom="0" percent="0" rank="0" text="" dxfId="45">
      <formula>R16</formula>
    </cfRule>
    <cfRule type="expression" priority="48" aboveAverage="0" equalAverage="0" bottom="0" percent="0" rank="0" text="" dxfId="46">
      <formula>$R$5=6</formula>
    </cfRule>
  </conditionalFormatting>
  <conditionalFormatting sqref="Z8">
    <cfRule type="cellIs" priority="49" operator="notEqual" aboveAverage="0" equalAverage="0" bottom="0" percent="0" rank="0" text="" dxfId="47">
      <formula>U14</formula>
    </cfRule>
    <cfRule type="expression" priority="50" aboveAverage="0" equalAverage="0" bottom="0" percent="0" rank="0" text="" dxfId="48">
      <formula>$R$5=6</formula>
    </cfRule>
  </conditionalFormatting>
  <conditionalFormatting sqref="AA8">
    <cfRule type="cellIs" priority="51" operator="notEqual" aboveAverage="0" equalAverage="0" bottom="0" percent="0" rank="0" text="" dxfId="49">
      <formula>T14</formula>
    </cfRule>
    <cfRule type="expression" priority="52" aboveAverage="0" equalAverage="0" bottom="0" percent="0" rank="0" text="" dxfId="50">
      <formula>$R$5=6</formula>
    </cfRule>
  </conditionalFormatting>
  <conditionalFormatting sqref="T14">
    <cfRule type="cellIs" priority="53" operator="notEqual" aboveAverage="0" equalAverage="0" bottom="0" percent="0" rank="0" text="" dxfId="51">
      <formula>AA8</formula>
    </cfRule>
    <cfRule type="expression" priority="54" aboveAverage="0" equalAverage="0" bottom="0" percent="0" rank="0" text="" dxfId="52">
      <formula>$R$5=6</formula>
    </cfRule>
  </conditionalFormatting>
  <conditionalFormatting sqref="U14">
    <cfRule type="cellIs" priority="55" operator="notEqual" aboveAverage="0" equalAverage="0" bottom="0" percent="0" rank="0" text="" dxfId="53">
      <formula>Z8</formula>
    </cfRule>
    <cfRule type="expression" priority="56" aboveAverage="0" equalAverage="0" bottom="0" percent="0" rank="0" text="" dxfId="54">
      <formula>$R$5=6</formula>
    </cfRule>
  </conditionalFormatting>
  <conditionalFormatting sqref="X10">
    <cfRule type="cellIs" priority="57" operator="notEqual" aboveAverage="0" equalAverage="0" bottom="0" percent="0" rank="0" text="" dxfId="55">
      <formula>W12</formula>
    </cfRule>
    <cfRule type="expression" priority="58" aboveAverage="0" equalAverage="0" bottom="0" percent="0" rank="0" text="" dxfId="56">
      <formula>$R$5=6</formula>
    </cfRule>
  </conditionalFormatting>
  <conditionalFormatting sqref="Y10">
    <cfRule type="cellIs" priority="59" operator="notEqual" aboveAverage="0" equalAverage="0" bottom="0" percent="0" rank="0" text="" dxfId="57">
      <formula>V12</formula>
    </cfRule>
    <cfRule type="expression" priority="60" aboveAverage="0" equalAverage="0" bottom="0" percent="0" rank="0" text="" dxfId="58">
      <formula>$R$5=6</formula>
    </cfRule>
  </conditionalFormatting>
  <conditionalFormatting sqref="V12">
    <cfRule type="cellIs" priority="61" operator="notEqual" aboveAverage="0" equalAverage="0" bottom="0" percent="0" rank="0" text="" dxfId="59">
      <formula>Y10</formula>
    </cfRule>
    <cfRule type="expression" priority="62" aboveAverage="0" equalAverage="0" bottom="0" percent="0" rank="0" text="" dxfId="60">
      <formula>$R$5=6</formula>
    </cfRule>
  </conditionalFormatting>
  <conditionalFormatting sqref="AD6">
    <cfRule type="cellIs" priority="63" operator="notEqual" aboveAverage="0" equalAverage="0" bottom="0" percent="0" rank="0" text="" dxfId="61">
      <formula>S18</formula>
    </cfRule>
    <cfRule type="expression" priority="64" aboveAverage="0" equalAverage="0" bottom="0" percent="0" rank="0" text="" dxfId="62">
      <formula>$R$5=7</formula>
    </cfRule>
  </conditionalFormatting>
  <conditionalFormatting sqref="AE6">
    <cfRule type="cellIs" priority="65" operator="notEqual" aboveAverage="0" equalAverage="0" bottom="0" percent="0" rank="0" text="" dxfId="63">
      <formula>R18</formula>
    </cfRule>
    <cfRule type="expression" priority="66" aboveAverage="0" equalAverage="0" bottom="0" percent="0" rank="0" text="" dxfId="64">
      <formula>$R$5=7</formula>
    </cfRule>
  </conditionalFormatting>
  <conditionalFormatting sqref="R18">
    <cfRule type="cellIs" priority="67" operator="notEqual" aboveAverage="0" equalAverage="0" bottom="0" percent="0" rank="0" text="" dxfId="65">
      <formula>AE6</formula>
    </cfRule>
    <cfRule type="expression" priority="68" aboveAverage="0" equalAverage="0" bottom="0" percent="0" rank="0" text="" dxfId="66">
      <formula>$R$5=7</formula>
    </cfRule>
  </conditionalFormatting>
  <conditionalFormatting sqref="S18">
    <cfRule type="cellIs" priority="69" operator="notEqual" aboveAverage="0" equalAverage="0" bottom="0" percent="0" rank="0" text="" dxfId="67">
      <formula>AD6</formula>
    </cfRule>
    <cfRule type="expression" priority="70" aboveAverage="0" equalAverage="0" bottom="0" percent="0" rank="0" text="" dxfId="68">
      <formula>$R$5=7</formula>
    </cfRule>
  </conditionalFormatting>
  <conditionalFormatting sqref="Z10">
    <cfRule type="cellIs" priority="71" operator="notEqual" aboveAverage="0" equalAverage="0" bottom="0" percent="0" rank="0" text="" dxfId="69">
      <formula>W14</formula>
    </cfRule>
    <cfRule type="expression" priority="72" aboveAverage="0" equalAverage="0" bottom="0" percent="0" rank="0" text="" dxfId="70">
      <formula>$R$5=7</formula>
    </cfRule>
  </conditionalFormatting>
  <conditionalFormatting sqref="AA10">
    <cfRule type="cellIs" priority="73" operator="notEqual" aboveAverage="0" equalAverage="0" bottom="0" percent="0" rank="0" text="" dxfId="71">
      <formula>V14</formula>
    </cfRule>
    <cfRule type="expression" priority="74" aboveAverage="0" equalAverage="0" bottom="0" percent="0" rank="0" text="" dxfId="72">
      <formula>$R$5=7</formula>
    </cfRule>
  </conditionalFormatting>
  <conditionalFormatting sqref="V14">
    <cfRule type="cellIs" priority="75" operator="notEqual" aboveAverage="0" equalAverage="0" bottom="0" percent="0" rank="0" text="" dxfId="73">
      <formula>AA10</formula>
    </cfRule>
    <cfRule type="expression" priority="76" aboveAverage="0" equalAverage="0" bottom="0" percent="0" rank="0" text="" dxfId="74">
      <formula>$R$5=7</formula>
    </cfRule>
  </conditionalFormatting>
  <conditionalFormatting sqref="W14">
    <cfRule type="cellIs" priority="77" operator="notEqual" aboveAverage="0" equalAverage="0" bottom="0" percent="0" rank="0" text="" dxfId="75">
      <formula>Z10</formula>
    </cfRule>
    <cfRule type="expression" priority="78" aboveAverage="0" equalAverage="0" bottom="0" percent="0" rank="0" text="" dxfId="76">
      <formula>$R$5=7</formula>
    </cfRule>
  </conditionalFormatting>
  <conditionalFormatting sqref="T16">
    <cfRule type="cellIs" priority="79" operator="notEqual" aboveAverage="0" equalAverage="0" bottom="0" percent="0" rank="0" text="" dxfId="77">
      <formula>AC8</formula>
    </cfRule>
    <cfRule type="expression" priority="80" aboveAverage="0" equalAverage="0" bottom="0" percent="0" rank="0" text="" dxfId="78">
      <formula>$R$5=7</formula>
    </cfRule>
  </conditionalFormatting>
  <conditionalFormatting sqref="U16">
    <cfRule type="cellIs" priority="81" operator="notEqual" aboveAverage="0" equalAverage="0" bottom="0" percent="0" rank="0" text="" dxfId="79">
      <formula>AB8</formula>
    </cfRule>
    <cfRule type="expression" priority="82" aboveAverage="0" equalAverage="0" bottom="0" percent="0" rank="0" text="" dxfId="80">
      <formula>$R$5=7</formula>
    </cfRule>
  </conditionalFormatting>
  <conditionalFormatting sqref="AB8">
    <cfRule type="cellIs" priority="83" operator="notEqual" aboveAverage="0" equalAverage="0" bottom="0" percent="0" rank="0" text="" dxfId="81">
      <formula>U16</formula>
    </cfRule>
    <cfRule type="expression" priority="84" aboveAverage="0" equalAverage="0" bottom="0" percent="0" rank="0" text="" dxfId="82">
      <formula>$R$5=7</formula>
    </cfRule>
  </conditionalFormatting>
  <conditionalFormatting sqref="AC8">
    <cfRule type="cellIs" priority="85" operator="notEqual" aboveAverage="0" equalAverage="0" bottom="0" percent="0" rank="0" text="" dxfId="83">
      <formula>T16</formula>
    </cfRule>
    <cfRule type="expression" priority="86" aboveAverage="0" equalAverage="0" bottom="0" percent="0" rank="0" text="" dxfId="84">
      <formula>$R$5=7</formula>
    </cfRule>
  </conditionalFormatting>
  <conditionalFormatting sqref="Z12">
    <cfRule type="cellIs" priority="87" operator="notEqual" aboveAverage="0" equalAverage="0" bottom="0" percent="0" rank="0" text="" dxfId="85">
      <formula>Y14</formula>
    </cfRule>
    <cfRule type="expression" priority="88" aboveAverage="0" equalAverage="0" bottom="0" percent="0" rank="0" text="" dxfId="86">
      <formula>$R$5=1</formula>
    </cfRule>
  </conditionalFormatting>
  <conditionalFormatting sqref="AA12">
    <cfRule type="cellIs" priority="89" operator="notEqual" aboveAverage="0" equalAverage="0" bottom="0" percent="0" rank="0" text="" dxfId="87">
      <formula>X14</formula>
    </cfRule>
    <cfRule type="expression" priority="90" aboveAverage="0" equalAverage="0" bottom="0" percent="0" rank="0" text="" dxfId="88">
      <formula>$R$5=1</formula>
    </cfRule>
  </conditionalFormatting>
  <conditionalFormatting sqref="X14">
    <cfRule type="cellIs" priority="91" operator="notEqual" aboveAverage="0" equalAverage="0" bottom="0" percent="0" rank="0" text="" dxfId="89">
      <formula>AA12</formula>
    </cfRule>
    <cfRule type="expression" priority="92" aboveAverage="0" equalAverage="0" bottom="0" percent="0" rank="0" text="" dxfId="90">
      <formula>$R$5=1</formula>
    </cfRule>
  </conditionalFormatting>
  <conditionalFormatting sqref="AD8">
    <cfRule type="cellIs" priority="93" operator="notEqual" aboveAverage="0" equalAverage="0" bottom="0" percent="0" rank="0" text="" dxfId="91">
      <formula>U18</formula>
    </cfRule>
    <cfRule type="expression" priority="94" aboveAverage="0" equalAverage="0" bottom="0" percent="0" rank="0" text="" dxfId="92">
      <formula>$R$5=1</formula>
    </cfRule>
  </conditionalFormatting>
  <conditionalFormatting sqref="AE8">
    <cfRule type="cellIs" priority="95" operator="notEqual" aboveAverage="0" equalAverage="0" bottom="0" percent="0" rank="0" text="" dxfId="93">
      <formula>T18</formula>
    </cfRule>
    <cfRule type="expression" priority="96" aboveAverage="0" equalAverage="0" bottom="0" percent="0" rank="0" text="" dxfId="94">
      <formula>$R$5=1</formula>
    </cfRule>
  </conditionalFormatting>
  <conditionalFormatting sqref="T18">
    <cfRule type="cellIs" priority="97" operator="notEqual" aboveAverage="0" equalAverage="0" bottom="0" percent="0" rank="0" text="" dxfId="95">
      <formula>AE8</formula>
    </cfRule>
    <cfRule type="expression" priority="98" aboveAverage="0" equalAverage="0" bottom="0" percent="0" rank="0" text="" dxfId="96">
      <formula>$R$5=1</formula>
    </cfRule>
  </conditionalFormatting>
  <conditionalFormatting sqref="U18">
    <cfRule type="cellIs" priority="99" operator="notEqual" aboveAverage="0" equalAverage="0" bottom="0" percent="0" rank="0" text="" dxfId="97">
      <formula>AD8</formula>
    </cfRule>
    <cfRule type="expression" priority="100" aboveAverage="0" equalAverage="0" bottom="0" percent="0" rank="0" text="" dxfId="98">
      <formula>$R$5=1</formula>
    </cfRule>
  </conditionalFormatting>
  <conditionalFormatting sqref="AB10">
    <cfRule type="cellIs" priority="101" operator="notEqual" aboveAverage="0" equalAverage="0" bottom="0" percent="0" rank="0" text="" dxfId="99">
      <formula>W16</formula>
    </cfRule>
    <cfRule type="expression" priority="102" aboveAverage="0" equalAverage="0" bottom="0" percent="0" rank="0" text="" dxfId="100">
      <formula>$R$5=1</formula>
    </cfRule>
  </conditionalFormatting>
  <conditionalFormatting sqref="AC10">
    <cfRule type="cellIs" priority="103" operator="notEqual" aboveAverage="0" equalAverage="0" bottom="0" percent="0" rank="0" text="" dxfId="101">
      <formula>V16</formula>
    </cfRule>
    <cfRule type="expression" priority="104" aboveAverage="0" equalAverage="0" bottom="0" percent="0" rank="0" text="" dxfId="102">
      <formula>$R$5=1</formula>
    </cfRule>
  </conditionalFormatting>
  <conditionalFormatting sqref="V16">
    <cfRule type="cellIs" priority="105" operator="notEqual" aboveAverage="0" equalAverage="0" bottom="0" percent="0" rank="0" text="" dxfId="103">
      <formula>AC10</formula>
    </cfRule>
    <cfRule type="expression" priority="106" aboveAverage="0" equalAverage="0" bottom="0" percent="0" rank="0" text="" dxfId="104">
      <formula>$R$5=1</formula>
    </cfRule>
  </conditionalFormatting>
  <conditionalFormatting sqref="W16">
    <cfRule type="cellIs" priority="107" operator="notEqual" aboveAverage="0" equalAverage="0" bottom="0" percent="0" rank="0" text="" dxfId="105">
      <formula>AB10</formula>
    </cfRule>
    <cfRule type="expression" priority="108" aboveAverage="0" equalAverage="0" bottom="0" percent="0" rank="0" text="" dxfId="106">
      <formula>$R$5=1</formula>
    </cfRule>
  </conditionalFormatting>
  <conditionalFormatting sqref="X16">
    <cfRule type="cellIs" priority="109" operator="notEqual" aboveAverage="0" equalAverage="0" bottom="0" percent="0" rank="0" text="" dxfId="107">
      <formula>AC12</formula>
    </cfRule>
    <cfRule type="expression" priority="110" aboveAverage="0" equalAverage="0" bottom="0" percent="0" rank="0" text="" dxfId="108">
      <formula>$R$5=2</formula>
    </cfRule>
  </conditionalFormatting>
  <conditionalFormatting sqref="Y16">
    <cfRule type="cellIs" priority="111" operator="notEqual" aboveAverage="0" equalAverage="0" bottom="0" percent="0" rank="0" text="" dxfId="109">
      <formula>AB12</formula>
    </cfRule>
    <cfRule type="expression" priority="112" aboveAverage="0" equalAverage="0" bottom="0" percent="0" rank="0" text="" dxfId="110">
      <formula>$R$5=2</formula>
    </cfRule>
  </conditionalFormatting>
  <conditionalFormatting sqref="AB12">
    <cfRule type="cellIs" priority="113" operator="notEqual" aboveAverage="0" equalAverage="0" bottom="0" percent="0" rank="0" text="" dxfId="111">
      <formula>Y16</formula>
    </cfRule>
    <cfRule type="expression" priority="114" aboveAverage="0" equalAverage="0" bottom="0" percent="0" rank="0" text="" dxfId="112">
      <formula>$R$5=2</formula>
    </cfRule>
  </conditionalFormatting>
  <conditionalFormatting sqref="AC12">
    <cfRule type="cellIs" priority="115" operator="notEqual" aboveAverage="0" equalAverage="0" bottom="0" percent="0" rank="0" text="" dxfId="113">
      <formula>X16</formula>
    </cfRule>
    <cfRule type="expression" priority="116" aboveAverage="0" equalAverage="0" bottom="0" percent="0" rank="0" text="" dxfId="114">
      <formula>$R$5=2</formula>
    </cfRule>
  </conditionalFormatting>
  <conditionalFormatting sqref="V18">
    <cfRule type="cellIs" priority="117" operator="notEqual" aboveAverage="0" equalAverage="0" bottom="0" percent="0" rank="0" text="" dxfId="115">
      <formula>AE10</formula>
    </cfRule>
    <cfRule type="expression" priority="118" aboveAverage="0" equalAverage="0" bottom="0" percent="0" rank="0" text="" dxfId="116">
      <formula>$R$5=2</formula>
    </cfRule>
  </conditionalFormatting>
  <conditionalFormatting sqref="W18">
    <cfRule type="cellIs" priority="119" operator="notEqual" aboveAverage="0" equalAverage="0" bottom="0" percent="0" rank="0" text="" dxfId="117">
      <formula>AD10</formula>
    </cfRule>
    <cfRule type="expression" priority="120" aboveAverage="0" equalAverage="0" bottom="0" percent="0" rank="0" text="" dxfId="118">
      <formula>$R$5=2</formula>
    </cfRule>
  </conditionalFormatting>
  <conditionalFormatting sqref="AD10">
    <cfRule type="cellIs" priority="121" operator="notEqual" aboveAverage="0" equalAverage="0" bottom="0" percent="0" rank="0" text="" dxfId="119">
      <formula>W18</formula>
    </cfRule>
    <cfRule type="expression" priority="122" aboveAverage="0" equalAverage="0" bottom="0" percent="0" rank="0" text="" dxfId="120">
      <formula>$R$5=2</formula>
    </cfRule>
  </conditionalFormatting>
  <conditionalFormatting sqref="AE10">
    <cfRule type="cellIs" priority="123" operator="notEqual" aboveAverage="0" equalAverage="0" bottom="0" percent="0" rank="0" text="" dxfId="121">
      <formula>V18</formula>
    </cfRule>
    <cfRule type="expression" priority="124" aboveAverage="0" equalAverage="0" bottom="0" percent="0" rank="0" text="" dxfId="122">
      <formula>$R$5=2</formula>
    </cfRule>
  </conditionalFormatting>
  <conditionalFormatting sqref="U10">
    <cfRule type="cellIs" priority="125" operator="notEqual" aboveAverage="0" equalAverage="0" bottom="0" percent="0" rank="0" text="" dxfId="123">
      <formula>V8</formula>
    </cfRule>
    <cfRule type="expression" priority="126" aboveAverage="0" equalAverage="0" bottom="0" percent="0" rank="0" text="" dxfId="124">
      <formula>$R$5=4</formula>
    </cfRule>
  </conditionalFormatting>
  <conditionalFormatting sqref="W12">
    <cfRule type="cellIs" priority="127" operator="notEqual" aboveAverage="0" equalAverage="0" bottom="0" percent="0" rank="0" text="" dxfId="125">
      <formula>X10</formula>
    </cfRule>
    <cfRule type="expression" priority="128" aboveAverage="0" equalAverage="0" bottom="0" percent="0" rank="0" text="" dxfId="126">
      <formula>$R$5=6</formula>
    </cfRule>
  </conditionalFormatting>
  <conditionalFormatting sqref="Y14">
    <cfRule type="cellIs" priority="129" operator="notEqual" aboveAverage="0" equalAverage="0" bottom="0" percent="0" rank="0" text="" dxfId="127">
      <formula>Z12</formula>
    </cfRule>
    <cfRule type="expression" priority="130" aboveAverage="0" equalAverage="0" bottom="0" percent="0" rank="0" text="" dxfId="128">
      <formula>$R$5=1</formula>
    </cfRule>
  </conditionalFormatting>
  <conditionalFormatting sqref="R10">
    <cfRule type="cellIs" priority="131" operator="notEqual" aboveAverage="0" equalAverage="0" bottom="0" percent="0" rank="0" text="" dxfId="129">
      <formula>W6</formula>
    </cfRule>
    <cfRule type="expression" priority="132" aboveAverage="0" equalAverage="0" bottom="0" percent="0" rank="0" text="" dxfId="130">
      <formula>$R$5=3</formula>
    </cfRule>
  </conditionalFormatting>
  <conditionalFormatting sqref="X6">
    <cfRule type="cellIs" priority="133" operator="notEqual" aboveAverage="0" equalAverage="0" bottom="0" percent="0" rank="0" text="" dxfId="131">
      <formula>S12</formula>
    </cfRule>
    <cfRule type="expression" priority="134" aboveAverage="0" equalAverage="0" bottom="0" percent="0" rank="0" text="" dxfId="132">
      <formula>$R$5=4</formula>
    </cfRule>
  </conditionalFormatting>
  <conditionalFormatting sqref="V8">
    <cfRule type="cellIs" priority="135" operator="notEqual" aboveAverage="0" equalAverage="0" bottom="0" percent="0" rank="0" text="" dxfId="133">
      <formula>U10</formula>
    </cfRule>
    <cfRule type="expression" priority="136" aboveAverage="0" equalAverage="0" bottom="0" percent="0" rank="0" text="" dxfId="134">
      <formula>$R$5=4</formula>
    </cfRule>
  </conditionalFormatting>
  <conditionalFormatting sqref="AB14">
    <cfRule type="cellIs" priority="137" operator="notEqual" aboveAverage="0" equalAverage="0" bottom="0" percent="0" rank="0" text="" dxfId="135">
      <formula>AA16</formula>
    </cfRule>
    <cfRule type="expression" priority="138" aboveAverage="0" equalAverage="0" bottom="0" percent="0" rank="0" text="" dxfId="136">
      <formula>$R$5=3</formula>
    </cfRule>
  </conditionalFormatting>
  <conditionalFormatting sqref="AC14">
    <cfRule type="cellIs" priority="139" operator="notEqual" aboveAverage="0" equalAverage="0" bottom="0" percent="0" rank="0" text="" dxfId="137">
      <formula>Z16</formula>
    </cfRule>
    <cfRule type="expression" priority="140" aboveAverage="0" equalAverage="0" bottom="0" percent="0" rank="0" text="" dxfId="138">
      <formula>$R$5=3</formula>
    </cfRule>
  </conditionalFormatting>
  <conditionalFormatting sqref="Z16">
    <cfRule type="cellIs" priority="141" operator="notEqual" aboveAverage="0" equalAverage="0" bottom="0" percent="0" rank="0" text="" dxfId="139">
      <formula>AC14</formula>
    </cfRule>
    <cfRule type="expression" priority="142" aboveAverage="0" equalAverage="0" bottom="0" percent="0" rank="0" text="" dxfId="140">
      <formula>$R$5=3</formula>
    </cfRule>
  </conditionalFormatting>
  <conditionalFormatting sqref="AA16">
    <cfRule type="cellIs" priority="143" operator="notEqual" aboveAverage="0" equalAverage="0" bottom="0" percent="0" rank="0" text="" dxfId="141">
      <formula>AB14</formula>
    </cfRule>
    <cfRule type="expression" priority="144" aboveAverage="0" equalAverage="0" bottom="0" percent="0" rank="0" text="" dxfId="142">
      <formula>$R$5=3</formula>
    </cfRule>
  </conditionalFormatting>
  <conditionalFormatting sqref="AD12">
    <cfRule type="cellIs" priority="145" operator="notEqual" aboveAverage="0" equalAverage="0" bottom="0" percent="0" rank="0" text="" dxfId="143">
      <formula>Y18</formula>
    </cfRule>
    <cfRule type="expression" priority="146" aboveAverage="0" equalAverage="0" bottom="0" percent="0" rank="0" text="" dxfId="144">
      <formula>$R$5=3</formula>
    </cfRule>
  </conditionalFormatting>
  <conditionalFormatting sqref="AE12">
    <cfRule type="cellIs" priority="147" operator="notEqual" aboveAverage="0" equalAverage="0" bottom="0" percent="0" rank="0" text="" dxfId="145">
      <formula>X18</formula>
    </cfRule>
    <cfRule type="expression" priority="148" aboveAverage="0" equalAverage="0" bottom="0" percent="0" rank="0" text="" dxfId="146">
      <formula>$R$5=3</formula>
    </cfRule>
  </conditionalFormatting>
  <conditionalFormatting sqref="X18">
    <cfRule type="cellIs" priority="149" operator="notEqual" aboveAverage="0" equalAverage="0" bottom="0" percent="0" rank="0" text="" dxfId="147">
      <formula>AE12</formula>
    </cfRule>
    <cfRule type="expression" priority="150" aboveAverage="0" equalAverage="0" bottom="0" percent="0" rank="0" text="" dxfId="148">
      <formula>$R$5=3</formula>
    </cfRule>
  </conditionalFormatting>
  <conditionalFormatting sqref="Y18">
    <cfRule type="cellIs" priority="151" operator="notEqual" aboveAverage="0" equalAverage="0" bottom="0" percent="0" rank="0" text="" dxfId="149">
      <formula>AD12</formula>
    </cfRule>
    <cfRule type="expression" priority="152" aboveAverage="0" equalAverage="0" bottom="0" percent="0" rank="0" text="" dxfId="150">
      <formula>$R$5=3</formula>
    </cfRule>
  </conditionalFormatting>
  <conditionalFormatting sqref="AD14">
    <cfRule type="cellIs" priority="153" operator="notEqual" aboveAverage="0" equalAverage="0" bottom="0" percent="0" rank="0" text="" dxfId="151">
      <formula>AA18</formula>
    </cfRule>
    <cfRule type="expression" priority="154" aboveAverage="0" equalAverage="0" bottom="0" percent="0" rank="0" text="" dxfId="152">
      <formula>$R$5=4</formula>
    </cfRule>
  </conditionalFormatting>
  <conditionalFormatting sqref="AE14">
    <cfRule type="cellIs" priority="155" operator="notEqual" aboveAverage="0" equalAverage="0" bottom="0" percent="0" rank="0" text="" dxfId="153">
      <formula>Z18</formula>
    </cfRule>
    <cfRule type="expression" priority="156" aboveAverage="0" equalAverage="0" bottom="0" percent="0" rank="0" text="" dxfId="154">
      <formula>$R$5=4</formula>
    </cfRule>
  </conditionalFormatting>
  <conditionalFormatting sqref="Z18">
    <cfRule type="cellIs" priority="157" operator="notEqual" aboveAverage="0" equalAverage="0" bottom="0" percent="0" rank="0" text="" dxfId="155">
      <formula>AE14</formula>
    </cfRule>
    <cfRule type="expression" priority="158" aboveAverage="0" equalAverage="0" bottom="0" percent="0" rank="0" text="" dxfId="156">
      <formula>$R$5=4</formula>
    </cfRule>
  </conditionalFormatting>
  <conditionalFormatting sqref="AA18">
    <cfRule type="cellIs" priority="159" operator="notEqual" aboveAverage="0" equalAverage="0" bottom="0" percent="0" rank="0" text="" dxfId="157">
      <formula>AD14</formula>
    </cfRule>
    <cfRule type="expression" priority="160" aboveAverage="0" equalAverage="0" bottom="0" percent="0" rank="0" text="" dxfId="158">
      <formula>$R$5=4</formula>
    </cfRule>
  </conditionalFormatting>
  <conditionalFormatting sqref="AB18">
    <cfRule type="cellIs" priority="161" operator="notEqual" aboveAverage="0" equalAverage="0" bottom="0" percent="0" rank="0" text="" dxfId="159">
      <formula>AE16</formula>
    </cfRule>
    <cfRule type="expression" priority="162" aboveAverage="0" equalAverage="0" bottom="0" percent="0" rank="0" text="" dxfId="160">
      <formula>$R$5=5</formula>
    </cfRule>
  </conditionalFormatting>
  <conditionalFormatting sqref="AC18">
    <cfRule type="cellIs" priority="163" operator="notEqual" aboveAverage="0" equalAverage="0" bottom="0" percent="0" rank="0" text="" dxfId="161">
      <formula>AD16</formula>
    </cfRule>
    <cfRule type="expression" priority="164" aboveAverage="0" equalAverage="0" bottom="0" percent="0" rank="0" text="" dxfId="162">
      <formula>$R$5=5</formula>
    </cfRule>
  </conditionalFormatting>
  <conditionalFormatting sqref="AD16">
    <cfRule type="cellIs" priority="165" operator="notEqual" aboveAverage="0" equalAverage="0" bottom="0" percent="0" rank="0" text="" dxfId="163">
      <formula>AC18</formula>
    </cfRule>
    <cfRule type="expression" priority="166" aboveAverage="0" equalAverage="0" bottom="0" percent="0" rank="0" text="" dxfId="164">
      <formula>$R$5=5</formula>
    </cfRule>
  </conditionalFormatting>
  <conditionalFormatting sqref="AE16">
    <cfRule type="cellIs" priority="167" operator="notEqual" aboveAverage="0" equalAverage="0" bottom="0" percent="0" rank="0" text="" dxfId="165">
      <formula>AB18</formula>
    </cfRule>
    <cfRule type="expression" priority="168" aboveAverage="0" equalAverage="0" bottom="0" percent="0" rank="0" text="" dxfId="166">
      <formula>$R$5=5</formula>
    </cfRule>
  </conditionalFormatting>
  <conditionalFormatting sqref="S8">
    <cfRule type="cellIs" priority="169" operator="notEqual" aboveAverage="0" equalAverage="0" bottom="0" percent="0" rank="0" text="" dxfId="167">
      <formula>$T$6</formula>
    </cfRule>
    <cfRule type="expression" priority="170" aboveAverage="0" equalAverage="0" bottom="0" percent="0" rank="0" text="" dxfId="168">
      <formula>$R$5=2</formula>
    </cfRule>
  </conditionalFormatting>
  <conditionalFormatting sqref="R16">
    <cfRule type="cellIs" priority="171" operator="notEqual" aboveAverage="0" equalAverage="0" bottom="0" percent="0" rank="0" text="" dxfId="169">
      <formula>$AC$6</formula>
    </cfRule>
    <cfRule type="expression" priority="172" aboveAverage="0" equalAverage="0" bottom="0" percent="0" rank="0" text="" dxfId="170">
      <formula>$R$5=6</formula>
    </cfRule>
  </conditionalFormatting>
  <conditionalFormatting sqref="S16">
    <cfRule type="cellIs" priority="173" operator="notEqual" aboveAverage="0" equalAverage="0" bottom="0" percent="0" rank="0" text="" dxfId="171">
      <formula>$AB$6</formula>
    </cfRule>
    <cfRule type="expression" priority="174" aboveAverage="0" equalAverage="0" bottom="0" percent="0" rank="0" text="" dxfId="172">
      <formula>$R$5=6</formula>
    </cfRule>
  </conditionalFormatting>
  <conditionalFormatting sqref="AG5:AG18 Q5:Q18">
    <cfRule type="cellIs" priority="175" operator="equal" aboveAverage="0" equalAverage="0" bottom="0" percent="0" rank="0" text="" dxfId="173">
      <formula>$AN$2</formula>
    </cfRule>
    <cfRule type="cellIs" priority="176" operator="equal" aboveAverage="0" equalAverage="0" bottom="0" percent="0" rank="0" text="" dxfId="174">
      <formula>$AM$2</formula>
    </cfRule>
    <cfRule type="cellIs" priority="177" operator="equal" aboveAverage="0" equalAverage="0" bottom="0" percent="0" rank="0" text="" dxfId="175">
      <formula>$AL$2</formula>
    </cfRule>
  </conditionalFormatting>
  <conditionalFormatting sqref="AH5:AH6">
    <cfRule type="cellIs" priority="178" operator="equal" aboveAverage="0" equalAverage="0" bottom="0" percent="0" rank="0" text="" dxfId="176">
      <formula>$AN$2</formula>
    </cfRule>
    <cfRule type="cellIs" priority="179" operator="equal" aboveAverage="0" equalAverage="0" bottom="0" percent="0" rank="0" text="" dxfId="177">
      <formula>$AM$2</formula>
    </cfRule>
    <cfRule type="cellIs" priority="180" operator="equal" aboveAverage="0" equalAverage="0" bottom="0" percent="0" rank="0" text="" dxfId="178">
      <formula>$AL$2</formula>
    </cfRule>
  </conditionalFormatting>
  <conditionalFormatting sqref="AH7:AH8">
    <cfRule type="cellIs" priority="181" operator="equal" aboveAverage="0" equalAverage="0" bottom="0" percent="0" rank="0" text="" dxfId="179">
      <formula>$AN$2</formula>
    </cfRule>
    <cfRule type="cellIs" priority="182" operator="equal" aboveAverage="0" equalAverage="0" bottom="0" percent="0" rank="0" text="" dxfId="180">
      <formula>$AM$2</formula>
    </cfRule>
    <cfRule type="cellIs" priority="183" operator="equal" aboveAverage="0" equalAverage="0" bottom="0" percent="0" rank="0" text="" dxfId="181">
      <formula>$AL$2</formula>
    </cfRule>
  </conditionalFormatting>
  <conditionalFormatting sqref="AH9:AH10">
    <cfRule type="cellIs" priority="184" operator="equal" aboveAverage="0" equalAverage="0" bottom="0" percent="0" rank="0" text="" dxfId="182">
      <formula>$AN$2</formula>
    </cfRule>
    <cfRule type="cellIs" priority="185" operator="equal" aboveAverage="0" equalAverage="0" bottom="0" percent="0" rank="0" text="" dxfId="183">
      <formula>$AM$2</formula>
    </cfRule>
    <cfRule type="cellIs" priority="186" operator="equal" aboveAverage="0" equalAverage="0" bottom="0" percent="0" rank="0" text="" dxfId="184">
      <formula>$AL$2</formula>
    </cfRule>
  </conditionalFormatting>
  <conditionalFormatting sqref="AH11:AH12">
    <cfRule type="cellIs" priority="187" operator="equal" aboveAverage="0" equalAverage="0" bottom="0" percent="0" rank="0" text="" dxfId="185">
      <formula>$AN$2</formula>
    </cfRule>
    <cfRule type="cellIs" priority="188" operator="equal" aboveAverage="0" equalAverage="0" bottom="0" percent="0" rank="0" text="" dxfId="186">
      <formula>$AM$2</formula>
    </cfRule>
    <cfRule type="cellIs" priority="189" operator="equal" aboveAverage="0" equalAverage="0" bottom="0" percent="0" rank="0" text="" dxfId="187">
      <formula>$AL$2</formula>
    </cfRule>
  </conditionalFormatting>
  <conditionalFormatting sqref="AH13:AH14">
    <cfRule type="cellIs" priority="190" operator="equal" aboveAverage="0" equalAverage="0" bottom="0" percent="0" rank="0" text="" dxfId="188">
      <formula>$AN$2</formula>
    </cfRule>
    <cfRule type="cellIs" priority="191" operator="equal" aboveAverage="0" equalAverage="0" bottom="0" percent="0" rank="0" text="" dxfId="189">
      <formula>$AM$2</formula>
    </cfRule>
    <cfRule type="cellIs" priority="192" operator="equal" aboveAverage="0" equalAverage="0" bottom="0" percent="0" rank="0" text="" dxfId="190">
      <formula>$AL$2</formula>
    </cfRule>
  </conditionalFormatting>
  <conditionalFormatting sqref="AH15:AH16">
    <cfRule type="cellIs" priority="193" operator="equal" aboveAverage="0" equalAverage="0" bottom="0" percent="0" rank="0" text="" dxfId="191">
      <formula>$AN$2</formula>
    </cfRule>
    <cfRule type="cellIs" priority="194" operator="equal" aboveAverage="0" equalAverage="0" bottom="0" percent="0" rank="0" text="" dxfId="192">
      <formula>$AM$2</formula>
    </cfRule>
    <cfRule type="cellIs" priority="195" operator="equal" aboveAverage="0" equalAverage="0" bottom="0" percent="0" rank="0" text="" dxfId="193">
      <formula>$AL$2</formula>
    </cfRule>
  </conditionalFormatting>
  <conditionalFormatting sqref="AH17:AH18">
    <cfRule type="cellIs" priority="196" operator="equal" aboveAverage="0" equalAverage="0" bottom="0" percent="0" rank="0" text="" dxfId="194">
      <formula>$AN$2</formula>
    </cfRule>
    <cfRule type="cellIs" priority="197" operator="equal" aboveAverage="0" equalAverage="0" bottom="0" percent="0" rank="0" text="" dxfId="195">
      <formula>$AM$2</formula>
    </cfRule>
    <cfRule type="cellIs" priority="198" operator="equal" aboveAverage="0" equalAverage="0" bottom="0" percent="0" rank="0" text="" dxfId="196">
      <formula>$AL$2</formula>
    </cfRule>
  </conditionalFormatting>
  <conditionalFormatting sqref="B5:B18">
    <cfRule type="cellIs" priority="199" operator="equal" aboveAverage="0" equalAverage="0" bottom="0" percent="0" rank="0" text="" dxfId="197">
      <formula>0</formula>
    </cfRule>
  </conditionalFormatting>
  <conditionalFormatting sqref="C5:D18">
    <cfRule type="cellIs" priority="200" operator="equal" aboveAverage="0" equalAverage="0" bottom="0" percent="0" rank="0" text="" dxfId="198">
      <formula>0</formula>
    </cfRule>
  </conditionalFormatting>
  <conditionalFormatting sqref="G5:G18">
    <cfRule type="cellIs" priority="201" operator="equal" aboveAverage="0" equalAverage="0" bottom="0" percent="0" rank="0" text="" dxfId="199">
      <formula>0</formula>
    </cfRule>
  </conditionalFormatting>
  <conditionalFormatting sqref="Q3:AE3">
    <cfRule type="cellIs" priority="202" operator="equal" aboveAverage="0" equalAverage="0" bottom="0" percent="0" rank="0" text="" dxfId="200">
      <formula>0</formula>
    </cfRule>
  </conditionalFormatting>
  <conditionalFormatting sqref="AJ5:AJ18">
    <cfRule type="cellIs" priority="203" operator="equal" aboveAverage="0" equalAverage="0" bottom="0" percent="0" rank="0" text="" dxfId="201">
      <formula>$AN$2</formula>
    </cfRule>
    <cfRule type="cellIs" priority="204" operator="equal" aboveAverage="0" equalAverage="0" bottom="0" percent="0" rank="0" text="" dxfId="202">
      <formula>$AM$2</formula>
    </cfRule>
    <cfRule type="cellIs" priority="205" operator="equal" aboveAverage="0" equalAverage="0" bottom="0" percent="0" rank="0" text="" dxfId="203">
      <formula>$AL$2</formula>
    </cfRule>
  </conditionalFormatting>
  <conditionalFormatting sqref="AY5:AY18">
    <cfRule type="cellIs" priority="206" operator="equal" aboveAverage="0" equalAverage="0" bottom="0" percent="0" rank="0" text="" dxfId="204">
      <formula>$AN$2</formula>
    </cfRule>
    <cfRule type="cellIs" priority="207" operator="equal" aboveAverage="0" equalAverage="0" bottom="0" percent="0" rank="0" text="" dxfId="205">
      <formula>$AM$2</formula>
    </cfRule>
    <cfRule type="cellIs" priority="208" operator="equal" aboveAverage="0" equalAverage="0" bottom="0" percent="0" rank="0" text="" dxfId="206">
      <formula>$AL$2</formula>
    </cfRule>
  </conditionalFormatting>
  <conditionalFormatting sqref="C23:I23">
    <cfRule type="cellIs" priority="209" operator="equal" aboveAverage="0" equalAverage="0" bottom="0" percent="0" rank="0" text="" dxfId="207">
      <formula>0</formula>
    </cfRule>
  </conditionalFormatting>
  <conditionalFormatting sqref="B19:B20">
    <cfRule type="cellIs" priority="210" operator="equal" aboveAverage="0" equalAverage="0" bottom="0" percent="0" rank="0" text="" dxfId="208">
      <formula>0</formula>
    </cfRule>
  </conditionalFormatting>
  <conditionalFormatting sqref="AE5 AE7 AE9 AE11 AE13 AE15">
    <cfRule type="cellIs" priority="211" operator="equal" aboveAverage="0" equalAverage="0" bottom="0" percent="0" rank="0" text="" dxfId="209">
      <formula>3</formula>
    </cfRule>
    <cfRule type="cellIs" priority="212" operator="equal" aboveAverage="0" equalAverage="0" bottom="0" percent="0" rank="0" text="" dxfId="210">
      <formula>0.5</formula>
    </cfRule>
    <cfRule type="cellIs" priority="213" operator="equal" aboveAverage="0" equalAverage="0" bottom="0" percent="0" rank="0" text="" dxfId="211">
      <formula>2</formula>
    </cfRule>
    <cfRule type="cellIs" priority="214" operator="equal" aboveAverage="0" equalAverage="0" bottom="0" percent="0" rank="0" text="" dxfId="212">
      <formula>1</formula>
    </cfRule>
    <cfRule type="expression" priority="215" aboveAverage="0" equalAverage="0" bottom="0" percent="0" rank="0" text="" dxfId="213">
      <formula>AE6+#ref!&lt;3</formula>
    </cfRule>
  </conditionalFormatting>
  <printOptions headings="false" gridLines="false" gridLinesSet="true" horizontalCentered="true" verticalCentered="false"/>
  <pageMargins left="0.39375" right="0" top="0.7875" bottom="0" header="0.511805555555555" footer="0.511805555555555"/>
  <pageSetup paperSize="9" scale="7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F280"/>
  <sheetViews>
    <sheetView showFormulas="false" showGridLines="true" showRowColHeaders="true" showZeros="true" rightToLeft="false" tabSelected="false" showOutlineSymbols="true" defaultGridColor="true" view="normal" topLeftCell="A236" colorId="64" zoomScale="100" zoomScaleNormal="100" zoomScalePageLayoutView="100" workbookViewId="0">
      <selection pane="topLeft" activeCell="L13" activeCellId="0" sqref="L13"/>
    </sheetView>
  </sheetViews>
  <sheetFormatPr defaultColWidth="8.9140625" defaultRowHeight="7.5" zeroHeight="false" outlineLevelRow="0" outlineLevelCol="0"/>
  <cols>
    <col collapsed="false" customWidth="true" hidden="false" outlineLevel="0" max="84" min="1" style="0" width="1.56"/>
  </cols>
  <sheetData>
    <row r="1" customFormat="false" ht="7.5" hidden="false" customHeight="true" outlineLevel="0" collapsed="false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2"/>
      <c r="V1" s="90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2"/>
      <c r="AQ1" s="90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2"/>
      <c r="BL1" s="90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2"/>
    </row>
    <row r="2" customFormat="false" ht="7.5" hidden="false" customHeight="true" outlineLevel="0" collapsed="false">
      <c r="A2" s="93" t="str">
        <f aca="false">Results!$A$1</f>
        <v>FINSO III Stage women A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 t="str">
        <f aca="false">Results!$A$1</f>
        <v>FINSO III Stage women A</v>
      </c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 t="str">
        <f aca="false">Results!$A$1</f>
        <v>FINSO III Stage women A</v>
      </c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 t="str">
        <f aca="false">Results!$A$1</f>
        <v>FINSO III Stage women A</v>
      </c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</row>
    <row r="3" s="94" customFormat="true" ht="7.5" hidden="false" customHeight="true" outlineLevel="0" collapsed="false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</row>
    <row r="4" s="95" customFormat="true" ht="7.5" hidden="false" customHeight="true" outlineLevel="0" collapsed="false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</row>
    <row r="5" customFormat="false" ht="7.5" hidden="false" customHeight="true" outlineLevel="0" collapsed="false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8"/>
      <c r="V5" s="96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8"/>
      <c r="AQ5" s="96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8"/>
      <c r="BL5" s="96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8"/>
    </row>
    <row r="6" customFormat="false" ht="7.5" hidden="false" customHeight="true" outlineLevel="0" collapsed="false">
      <c r="A6" s="99" t="s">
        <v>48</v>
      </c>
      <c r="B6" s="99"/>
      <c r="C6" s="99"/>
      <c r="D6" s="99"/>
      <c r="E6" s="99"/>
      <c r="F6" s="99"/>
      <c r="G6" s="99"/>
      <c r="H6" s="99"/>
      <c r="I6" s="99"/>
      <c r="J6" s="100"/>
      <c r="K6" s="100"/>
      <c r="L6" s="101"/>
      <c r="M6" s="100"/>
      <c r="N6" s="102" t="s">
        <v>49</v>
      </c>
      <c r="O6" s="102"/>
      <c r="P6" s="102"/>
      <c r="Q6" s="102"/>
      <c r="R6" s="102"/>
      <c r="S6" s="102"/>
      <c r="T6" s="102"/>
      <c r="U6" s="102"/>
      <c r="V6" s="99" t="s">
        <v>48</v>
      </c>
      <c r="W6" s="99"/>
      <c r="X6" s="99"/>
      <c r="Y6" s="99"/>
      <c r="Z6" s="99"/>
      <c r="AA6" s="99"/>
      <c r="AB6" s="99"/>
      <c r="AC6" s="99"/>
      <c r="AD6" s="99"/>
      <c r="AE6" s="100"/>
      <c r="AF6" s="100"/>
      <c r="AG6" s="101"/>
      <c r="AH6" s="100"/>
      <c r="AI6" s="102" t="s">
        <v>50</v>
      </c>
      <c r="AJ6" s="102"/>
      <c r="AK6" s="102"/>
      <c r="AL6" s="102"/>
      <c r="AM6" s="102"/>
      <c r="AN6" s="102"/>
      <c r="AO6" s="102"/>
      <c r="AP6" s="102"/>
      <c r="AQ6" s="99" t="s">
        <v>48</v>
      </c>
      <c r="AR6" s="99"/>
      <c r="AS6" s="99"/>
      <c r="AT6" s="99"/>
      <c r="AU6" s="99"/>
      <c r="AV6" s="99"/>
      <c r="AW6" s="99"/>
      <c r="AX6" s="99"/>
      <c r="AY6" s="99"/>
      <c r="AZ6" s="100"/>
      <c r="BA6" s="100"/>
      <c r="BB6" s="101"/>
      <c r="BC6" s="100"/>
      <c r="BD6" s="102" t="s">
        <v>51</v>
      </c>
      <c r="BE6" s="102"/>
      <c r="BF6" s="102"/>
      <c r="BG6" s="102"/>
      <c r="BH6" s="102"/>
      <c r="BI6" s="102"/>
      <c r="BJ6" s="102"/>
      <c r="BK6" s="102"/>
      <c r="BL6" s="99" t="s">
        <v>48</v>
      </c>
      <c r="BM6" s="99"/>
      <c r="BN6" s="99"/>
      <c r="BO6" s="99"/>
      <c r="BP6" s="99"/>
      <c r="BQ6" s="99"/>
      <c r="BR6" s="99"/>
      <c r="BS6" s="99"/>
      <c r="BT6" s="99"/>
      <c r="BU6" s="100"/>
      <c r="BV6" s="100"/>
      <c r="BW6" s="101"/>
      <c r="BX6" s="100"/>
      <c r="BY6" s="102" t="s">
        <v>52</v>
      </c>
      <c r="BZ6" s="102"/>
      <c r="CA6" s="102"/>
      <c r="CB6" s="102"/>
      <c r="CC6" s="102"/>
      <c r="CD6" s="102"/>
      <c r="CE6" s="102"/>
      <c r="CF6" s="102"/>
    </row>
    <row r="7" customFormat="false" ht="7.5" hidden="false" customHeight="true" outlineLevel="0" collapsed="false">
      <c r="A7" s="99"/>
      <c r="B7" s="99"/>
      <c r="C7" s="99"/>
      <c r="D7" s="99"/>
      <c r="E7" s="99"/>
      <c r="F7" s="99"/>
      <c r="G7" s="99"/>
      <c r="H7" s="99"/>
      <c r="I7" s="99"/>
      <c r="J7" s="100"/>
      <c r="K7" s="100"/>
      <c r="L7" s="100"/>
      <c r="M7" s="100"/>
      <c r="N7" s="102"/>
      <c r="O7" s="102"/>
      <c r="P7" s="102"/>
      <c r="Q7" s="102"/>
      <c r="R7" s="102"/>
      <c r="S7" s="102"/>
      <c r="T7" s="102"/>
      <c r="U7" s="102"/>
      <c r="V7" s="99"/>
      <c r="W7" s="99"/>
      <c r="X7" s="99"/>
      <c r="Y7" s="99"/>
      <c r="Z7" s="99"/>
      <c r="AA7" s="99"/>
      <c r="AB7" s="99"/>
      <c r="AC7" s="99"/>
      <c r="AD7" s="99"/>
      <c r="AE7" s="100"/>
      <c r="AF7" s="100"/>
      <c r="AG7" s="100"/>
      <c r="AH7" s="100"/>
      <c r="AI7" s="102"/>
      <c r="AJ7" s="102"/>
      <c r="AK7" s="102"/>
      <c r="AL7" s="102"/>
      <c r="AM7" s="102"/>
      <c r="AN7" s="102"/>
      <c r="AO7" s="102"/>
      <c r="AP7" s="102"/>
      <c r="AQ7" s="99"/>
      <c r="AR7" s="99"/>
      <c r="AS7" s="99"/>
      <c r="AT7" s="99"/>
      <c r="AU7" s="99"/>
      <c r="AV7" s="99"/>
      <c r="AW7" s="99"/>
      <c r="AX7" s="99"/>
      <c r="AY7" s="99"/>
      <c r="AZ7" s="100"/>
      <c r="BA7" s="100"/>
      <c r="BB7" s="100"/>
      <c r="BC7" s="100"/>
      <c r="BD7" s="102"/>
      <c r="BE7" s="102"/>
      <c r="BF7" s="102"/>
      <c r="BG7" s="102"/>
      <c r="BH7" s="102"/>
      <c r="BI7" s="102"/>
      <c r="BJ7" s="102"/>
      <c r="BK7" s="102"/>
      <c r="BL7" s="99"/>
      <c r="BM7" s="99"/>
      <c r="BN7" s="99"/>
      <c r="BO7" s="99"/>
      <c r="BP7" s="99"/>
      <c r="BQ7" s="99"/>
      <c r="BR7" s="99"/>
      <c r="BS7" s="99"/>
      <c r="BT7" s="99"/>
      <c r="BU7" s="100"/>
      <c r="BV7" s="100"/>
      <c r="BW7" s="100"/>
      <c r="BX7" s="100"/>
      <c r="BY7" s="102"/>
      <c r="BZ7" s="102"/>
      <c r="CA7" s="102"/>
      <c r="CB7" s="102"/>
      <c r="CC7" s="102"/>
      <c r="CD7" s="102"/>
      <c r="CE7" s="102"/>
      <c r="CF7" s="102"/>
    </row>
    <row r="8" customFormat="false" ht="7.5" hidden="false" customHeight="true" outlineLevel="0" collapsed="false">
      <c r="A8" s="103"/>
      <c r="B8" s="104"/>
      <c r="C8" s="104"/>
      <c r="D8" s="104"/>
      <c r="E8" s="104"/>
      <c r="F8" s="104"/>
      <c r="G8" s="104"/>
      <c r="H8" s="104"/>
      <c r="I8" s="104"/>
      <c r="J8" s="105"/>
      <c r="K8" s="105"/>
      <c r="L8" s="105"/>
      <c r="M8" s="105"/>
      <c r="N8" s="104"/>
      <c r="O8" s="106"/>
      <c r="P8" s="106"/>
      <c r="Q8" s="106"/>
      <c r="R8" s="106"/>
      <c r="S8" s="106"/>
      <c r="T8" s="106"/>
      <c r="U8" s="107"/>
      <c r="V8" s="103"/>
      <c r="W8" s="104"/>
      <c r="X8" s="104"/>
      <c r="Y8" s="104"/>
      <c r="Z8" s="104"/>
      <c r="AA8" s="104"/>
      <c r="AB8" s="104"/>
      <c r="AC8" s="104"/>
      <c r="AD8" s="104"/>
      <c r="AE8" s="105"/>
      <c r="AF8" s="105"/>
      <c r="AG8" s="105"/>
      <c r="AH8" s="105"/>
      <c r="AI8" s="104"/>
      <c r="AJ8" s="106"/>
      <c r="AK8" s="106"/>
      <c r="AL8" s="106"/>
      <c r="AM8" s="106"/>
      <c r="AN8" s="106"/>
      <c r="AO8" s="106"/>
      <c r="AP8" s="107"/>
      <c r="AQ8" s="103"/>
      <c r="AR8" s="104"/>
      <c r="AS8" s="104"/>
      <c r="AT8" s="104"/>
      <c r="AU8" s="104"/>
      <c r="AV8" s="104"/>
      <c r="AW8" s="104"/>
      <c r="AX8" s="104"/>
      <c r="AY8" s="104"/>
      <c r="AZ8" s="105"/>
      <c r="BA8" s="105"/>
      <c r="BB8" s="105"/>
      <c r="BC8" s="105"/>
      <c r="BD8" s="104"/>
      <c r="BE8" s="106"/>
      <c r="BF8" s="106"/>
      <c r="BG8" s="106"/>
      <c r="BH8" s="106"/>
      <c r="BI8" s="106"/>
      <c r="BJ8" s="106"/>
      <c r="BK8" s="107"/>
      <c r="BL8" s="103"/>
      <c r="BM8" s="104"/>
      <c r="BN8" s="104"/>
      <c r="BO8" s="104"/>
      <c r="BP8" s="104"/>
      <c r="BQ8" s="104"/>
      <c r="BR8" s="104"/>
      <c r="BS8" s="104"/>
      <c r="BT8" s="104"/>
      <c r="BU8" s="105"/>
      <c r="BV8" s="105"/>
      <c r="BW8" s="105"/>
      <c r="BX8" s="105"/>
      <c r="BY8" s="104"/>
      <c r="BZ8" s="106"/>
      <c r="CA8" s="106"/>
      <c r="CB8" s="106"/>
      <c r="CC8" s="106"/>
      <c r="CD8" s="106"/>
      <c r="CE8" s="106"/>
      <c r="CF8" s="107"/>
    </row>
    <row r="9" customFormat="false" ht="7.5" hidden="false" customHeight="true" outlineLevel="0" collapsed="false">
      <c r="A9" s="103"/>
      <c r="B9" s="104"/>
      <c r="C9" s="104"/>
      <c r="D9" s="104"/>
      <c r="E9" s="104"/>
      <c r="F9" s="104"/>
      <c r="G9" s="104"/>
      <c r="H9" s="108" t="n">
        <v>4</v>
      </c>
      <c r="I9" s="108"/>
      <c r="J9" s="108"/>
      <c r="K9" s="109" t="s">
        <v>53</v>
      </c>
      <c r="L9" s="108" t="n">
        <v>5</v>
      </c>
      <c r="M9" s="108"/>
      <c r="N9" s="108"/>
      <c r="O9" s="106"/>
      <c r="P9" s="106"/>
      <c r="Q9" s="106"/>
      <c r="R9" s="106"/>
      <c r="S9" s="106"/>
      <c r="T9" s="106"/>
      <c r="U9" s="107"/>
      <c r="V9" s="103"/>
      <c r="W9" s="104"/>
      <c r="X9" s="104"/>
      <c r="Y9" s="104"/>
      <c r="Z9" s="104"/>
      <c r="AA9" s="104"/>
      <c r="AB9" s="104"/>
      <c r="AC9" s="108" t="n">
        <v>2</v>
      </c>
      <c r="AD9" s="108"/>
      <c r="AE9" s="108"/>
      <c r="AF9" s="109" t="s">
        <v>53</v>
      </c>
      <c r="AG9" s="108" t="n">
        <v>7</v>
      </c>
      <c r="AH9" s="108"/>
      <c r="AI9" s="108"/>
      <c r="AJ9" s="106"/>
      <c r="AK9" s="106"/>
      <c r="AL9" s="106"/>
      <c r="AM9" s="106"/>
      <c r="AN9" s="106"/>
      <c r="AO9" s="106"/>
      <c r="AP9" s="107"/>
      <c r="AQ9" s="103"/>
      <c r="AR9" s="104"/>
      <c r="AS9" s="104"/>
      <c r="AT9" s="104"/>
      <c r="AU9" s="104"/>
      <c r="AV9" s="104"/>
      <c r="AW9" s="104"/>
      <c r="AX9" s="108" t="n">
        <v>3</v>
      </c>
      <c r="AY9" s="108"/>
      <c r="AZ9" s="108"/>
      <c r="BA9" s="109" t="s">
        <v>53</v>
      </c>
      <c r="BB9" s="108" t="n">
        <v>6</v>
      </c>
      <c r="BC9" s="108"/>
      <c r="BD9" s="108"/>
      <c r="BE9" s="106"/>
      <c r="BF9" s="106"/>
      <c r="BG9" s="106"/>
      <c r="BH9" s="106"/>
      <c r="BI9" s="106"/>
      <c r="BJ9" s="106"/>
      <c r="BK9" s="107"/>
      <c r="BL9" s="103"/>
      <c r="BM9" s="104"/>
      <c r="BN9" s="104"/>
      <c r="BO9" s="104"/>
      <c r="BP9" s="104"/>
      <c r="BQ9" s="104"/>
      <c r="BR9" s="104"/>
      <c r="BS9" s="108" t="n">
        <v>1</v>
      </c>
      <c r="BT9" s="108"/>
      <c r="BU9" s="108"/>
      <c r="BV9" s="109" t="s">
        <v>53</v>
      </c>
      <c r="BW9" s="108" t="n">
        <v>8</v>
      </c>
      <c r="BX9" s="108"/>
      <c r="BY9" s="108"/>
      <c r="BZ9" s="106"/>
      <c r="CA9" s="106"/>
      <c r="CB9" s="106"/>
      <c r="CC9" s="106"/>
      <c r="CD9" s="106"/>
      <c r="CE9" s="106"/>
      <c r="CF9" s="107"/>
    </row>
    <row r="10" customFormat="false" ht="7.5" hidden="false" customHeight="true" outlineLevel="0" collapsed="false">
      <c r="A10" s="110"/>
      <c r="B10" s="111"/>
      <c r="C10" s="111"/>
      <c r="D10" s="111"/>
      <c r="E10" s="111"/>
      <c r="F10" s="111"/>
      <c r="G10" s="111"/>
      <c r="H10" s="108"/>
      <c r="I10" s="108"/>
      <c r="J10" s="108"/>
      <c r="K10" s="109"/>
      <c r="L10" s="108"/>
      <c r="M10" s="108"/>
      <c r="N10" s="108"/>
      <c r="O10" s="111"/>
      <c r="P10" s="111"/>
      <c r="Q10" s="111"/>
      <c r="R10" s="111"/>
      <c r="S10" s="111"/>
      <c r="T10" s="111"/>
      <c r="U10" s="112"/>
      <c r="V10" s="110"/>
      <c r="W10" s="111"/>
      <c r="X10" s="111"/>
      <c r="Y10" s="111"/>
      <c r="Z10" s="111"/>
      <c r="AA10" s="111"/>
      <c r="AB10" s="111"/>
      <c r="AC10" s="108"/>
      <c r="AD10" s="108"/>
      <c r="AE10" s="108"/>
      <c r="AF10" s="109"/>
      <c r="AG10" s="108"/>
      <c r="AH10" s="108"/>
      <c r="AI10" s="108"/>
      <c r="AJ10" s="111"/>
      <c r="AK10" s="111"/>
      <c r="AL10" s="111"/>
      <c r="AM10" s="111"/>
      <c r="AN10" s="111"/>
      <c r="AO10" s="111"/>
      <c r="AP10" s="112"/>
      <c r="AQ10" s="110"/>
      <c r="AR10" s="111"/>
      <c r="AS10" s="111"/>
      <c r="AT10" s="111"/>
      <c r="AU10" s="111"/>
      <c r="AV10" s="111"/>
      <c r="AW10" s="111"/>
      <c r="AX10" s="108"/>
      <c r="AY10" s="108"/>
      <c r="AZ10" s="108"/>
      <c r="BA10" s="109"/>
      <c r="BB10" s="108"/>
      <c r="BC10" s="108"/>
      <c r="BD10" s="108"/>
      <c r="BE10" s="111"/>
      <c r="BF10" s="111"/>
      <c r="BG10" s="111"/>
      <c r="BH10" s="111"/>
      <c r="BI10" s="111"/>
      <c r="BJ10" s="111"/>
      <c r="BK10" s="112"/>
      <c r="BL10" s="110"/>
      <c r="BM10" s="111"/>
      <c r="BN10" s="111"/>
      <c r="BO10" s="111"/>
      <c r="BP10" s="111"/>
      <c r="BQ10" s="111"/>
      <c r="BR10" s="111"/>
      <c r="BS10" s="108"/>
      <c r="BT10" s="108"/>
      <c r="BU10" s="108"/>
      <c r="BV10" s="109"/>
      <c r="BW10" s="108"/>
      <c r="BX10" s="108"/>
      <c r="BY10" s="108"/>
      <c r="BZ10" s="111"/>
      <c r="CA10" s="111"/>
      <c r="CB10" s="111"/>
      <c r="CC10" s="111"/>
      <c r="CD10" s="111"/>
      <c r="CE10" s="111"/>
      <c r="CF10" s="112"/>
    </row>
    <row r="11" customFormat="false" ht="7.5" hidden="false" customHeight="true" outlineLevel="0" collapsed="false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04"/>
      <c r="L11" s="104"/>
      <c r="M11" s="111"/>
      <c r="N11" s="111"/>
      <c r="O11" s="111"/>
      <c r="P11" s="111"/>
      <c r="Q11" s="111"/>
      <c r="R11" s="111"/>
      <c r="S11" s="111"/>
      <c r="T11" s="111"/>
      <c r="U11" s="112"/>
      <c r="V11" s="110"/>
      <c r="W11" s="111"/>
      <c r="X11" s="111"/>
      <c r="Y11" s="111"/>
      <c r="Z11" s="111"/>
      <c r="AA11" s="111"/>
      <c r="AB11" s="111"/>
      <c r="AC11" s="111"/>
      <c r="AD11" s="111"/>
      <c r="AE11" s="111"/>
      <c r="AF11" s="104"/>
      <c r="AG11" s="104"/>
      <c r="AH11" s="111"/>
      <c r="AI11" s="111"/>
      <c r="AJ11" s="111"/>
      <c r="AK11" s="111"/>
      <c r="AL11" s="111"/>
      <c r="AM11" s="111"/>
      <c r="AN11" s="111"/>
      <c r="AO11" s="111"/>
      <c r="AP11" s="112"/>
      <c r="AQ11" s="110"/>
      <c r="AR11" s="111"/>
      <c r="AS11" s="111"/>
      <c r="AT11" s="111"/>
      <c r="AU11" s="111"/>
      <c r="AV11" s="111"/>
      <c r="AW11" s="111"/>
      <c r="AX11" s="111"/>
      <c r="AY11" s="111"/>
      <c r="AZ11" s="111"/>
      <c r="BA11" s="104"/>
      <c r="BB11" s="104"/>
      <c r="BC11" s="111"/>
      <c r="BD11" s="111"/>
      <c r="BE11" s="111"/>
      <c r="BF11" s="111"/>
      <c r="BG11" s="111"/>
      <c r="BH11" s="111"/>
      <c r="BI11" s="111"/>
      <c r="BJ11" s="111"/>
      <c r="BK11" s="112"/>
      <c r="BL11" s="110"/>
      <c r="BM11" s="111"/>
      <c r="BN11" s="111"/>
      <c r="BO11" s="111"/>
      <c r="BP11" s="111"/>
      <c r="BQ11" s="111"/>
      <c r="BR11" s="111"/>
      <c r="BS11" s="111"/>
      <c r="BT11" s="111"/>
      <c r="BU11" s="111"/>
      <c r="BV11" s="104"/>
      <c r="BW11" s="104"/>
      <c r="BX11" s="111"/>
      <c r="BY11" s="111"/>
      <c r="BZ11" s="111"/>
      <c r="CA11" s="111"/>
      <c r="CB11" s="111"/>
      <c r="CC11" s="111"/>
      <c r="CD11" s="111"/>
      <c r="CE11" s="111"/>
      <c r="CF11" s="112"/>
    </row>
    <row r="12" s="116" customFormat="true" ht="7.5" hidden="false" customHeight="true" outlineLevel="0" collapsed="false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5"/>
      <c r="V12" s="113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5"/>
      <c r="AQ12" s="113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5"/>
      <c r="BL12" s="113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5"/>
    </row>
    <row r="13" s="116" customFormat="true" ht="7.5" hidden="false" customHeight="true" outlineLevel="0" collapsed="false">
      <c r="A13" s="117" t="str">
        <f aca="false">Results!B11</f>
        <v>Hendrikson Maire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8" t="str">
        <f aca="false">Results!B13</f>
        <v>Bivainite Marina</v>
      </c>
      <c r="M13" s="118"/>
      <c r="N13" s="118"/>
      <c r="O13" s="118"/>
      <c r="P13" s="118"/>
      <c r="Q13" s="118"/>
      <c r="R13" s="118"/>
      <c r="S13" s="118"/>
      <c r="T13" s="118"/>
      <c r="U13" s="118"/>
      <c r="V13" s="117" t="str">
        <f aca="false">Results!B7</f>
        <v>Simsone Alise</v>
      </c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8" t="str">
        <f aca="false">Results!B17</f>
        <v>Vilde Inese</v>
      </c>
      <c r="AH13" s="118"/>
      <c r="AI13" s="118"/>
      <c r="AJ13" s="118"/>
      <c r="AK13" s="118"/>
      <c r="AL13" s="118"/>
      <c r="AM13" s="118"/>
      <c r="AN13" s="118"/>
      <c r="AO13" s="118"/>
      <c r="AP13" s="118"/>
      <c r="AQ13" s="117" t="str">
        <f aca="false">Results!B9</f>
        <v>Fruzhenska Alla</v>
      </c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8" t="str">
        <f aca="false">Results!B15</f>
        <v>Aleksejeva Marina</v>
      </c>
      <c r="BC13" s="118"/>
      <c r="BD13" s="118"/>
      <c r="BE13" s="118"/>
      <c r="BF13" s="118"/>
      <c r="BG13" s="118"/>
      <c r="BH13" s="118"/>
      <c r="BI13" s="118"/>
      <c r="BJ13" s="118"/>
      <c r="BK13" s="118"/>
      <c r="BL13" s="117" t="str">
        <f aca="false">Results!B5</f>
        <v>Telkinen Siiri</v>
      </c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8" t="str">
        <f aca="false">Results!B19</f>
        <v>FREE</v>
      </c>
      <c r="BX13" s="118"/>
      <c r="BY13" s="118"/>
      <c r="BZ13" s="118"/>
      <c r="CA13" s="118"/>
      <c r="CB13" s="118"/>
      <c r="CC13" s="118"/>
      <c r="CD13" s="118"/>
      <c r="CE13" s="118"/>
      <c r="CF13" s="118"/>
    </row>
    <row r="14" s="116" customFormat="true" ht="7.5" hidden="false" customHeight="true" outlineLevel="0" collapsed="false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</row>
    <row r="15" customFormat="false" ht="7.5" hidden="false" customHeight="true" outlineLevel="0" collapsed="false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19"/>
      <c r="N15" s="119"/>
      <c r="O15" s="119"/>
      <c r="P15" s="119"/>
      <c r="Q15" s="119"/>
      <c r="R15" s="119"/>
      <c r="S15" s="119"/>
      <c r="T15" s="119"/>
      <c r="U15" s="120"/>
      <c r="V15" s="103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19"/>
      <c r="AI15" s="119"/>
      <c r="AJ15" s="119"/>
      <c r="AK15" s="119"/>
      <c r="AL15" s="119"/>
      <c r="AM15" s="119"/>
      <c r="AN15" s="119"/>
      <c r="AO15" s="119"/>
      <c r="AP15" s="120"/>
      <c r="AQ15" s="103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19"/>
      <c r="BD15" s="119"/>
      <c r="BE15" s="119"/>
      <c r="BF15" s="119"/>
      <c r="BG15" s="119"/>
      <c r="BH15" s="119"/>
      <c r="BI15" s="119"/>
      <c r="BJ15" s="119"/>
      <c r="BK15" s="120"/>
      <c r="BL15" s="103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19"/>
      <c r="BY15" s="119"/>
      <c r="BZ15" s="119"/>
      <c r="CA15" s="119"/>
      <c r="CB15" s="119"/>
      <c r="CC15" s="119"/>
      <c r="CD15" s="119"/>
      <c r="CE15" s="119"/>
      <c r="CF15" s="120"/>
    </row>
    <row r="16" customFormat="false" ht="7.5" hidden="false" customHeight="true" outlineLevel="0" collapsed="false">
      <c r="A16" s="121" t="s">
        <v>54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2" t="n">
        <v>1</v>
      </c>
      <c r="L16" s="122"/>
      <c r="M16" s="123"/>
      <c r="N16" s="123"/>
      <c r="O16" s="123"/>
      <c r="P16" s="123"/>
      <c r="Q16" s="123"/>
      <c r="R16" s="123"/>
      <c r="S16" s="123"/>
      <c r="T16" s="123"/>
      <c r="U16" s="123"/>
      <c r="V16" s="121" t="s">
        <v>54</v>
      </c>
      <c r="W16" s="121"/>
      <c r="X16" s="121"/>
      <c r="Y16" s="121"/>
      <c r="Z16" s="121"/>
      <c r="AA16" s="121"/>
      <c r="AB16" s="121"/>
      <c r="AC16" s="121"/>
      <c r="AD16" s="121"/>
      <c r="AE16" s="121"/>
      <c r="AF16" s="122" t="n">
        <v>1</v>
      </c>
      <c r="AG16" s="122"/>
      <c r="AH16" s="123"/>
      <c r="AI16" s="123"/>
      <c r="AJ16" s="123"/>
      <c r="AK16" s="123"/>
      <c r="AL16" s="123"/>
      <c r="AM16" s="123"/>
      <c r="AN16" s="123"/>
      <c r="AO16" s="123"/>
      <c r="AP16" s="123"/>
      <c r="AQ16" s="121" t="s">
        <v>54</v>
      </c>
      <c r="AR16" s="121"/>
      <c r="AS16" s="121"/>
      <c r="AT16" s="121"/>
      <c r="AU16" s="121"/>
      <c r="AV16" s="121"/>
      <c r="AW16" s="121"/>
      <c r="AX16" s="121"/>
      <c r="AY16" s="121"/>
      <c r="AZ16" s="121"/>
      <c r="BA16" s="122" t="n">
        <v>1</v>
      </c>
      <c r="BB16" s="122"/>
      <c r="BC16" s="123"/>
      <c r="BD16" s="123"/>
      <c r="BE16" s="123"/>
      <c r="BF16" s="123"/>
      <c r="BG16" s="123"/>
      <c r="BH16" s="123"/>
      <c r="BI16" s="123"/>
      <c r="BJ16" s="123"/>
      <c r="BK16" s="123"/>
      <c r="BL16" s="121" t="s">
        <v>54</v>
      </c>
      <c r="BM16" s="121"/>
      <c r="BN16" s="121"/>
      <c r="BO16" s="121"/>
      <c r="BP16" s="121"/>
      <c r="BQ16" s="121"/>
      <c r="BR16" s="121"/>
      <c r="BS16" s="121"/>
      <c r="BT16" s="121"/>
      <c r="BU16" s="121"/>
      <c r="BV16" s="122" t="n">
        <v>1</v>
      </c>
      <c r="BW16" s="122"/>
      <c r="BX16" s="123"/>
      <c r="BY16" s="123"/>
      <c r="BZ16" s="123"/>
      <c r="CA16" s="123"/>
      <c r="CB16" s="123"/>
      <c r="CC16" s="123"/>
      <c r="CD16" s="123"/>
      <c r="CE16" s="123"/>
      <c r="CF16" s="123"/>
    </row>
    <row r="17" s="94" customFormat="true" ht="7.5" hidden="false" customHeight="true" outlineLevel="0" collapsed="false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2"/>
      <c r="L17" s="122"/>
      <c r="M17" s="123"/>
      <c r="N17" s="123"/>
      <c r="O17" s="123"/>
      <c r="P17" s="123"/>
      <c r="Q17" s="123"/>
      <c r="R17" s="123"/>
      <c r="S17" s="123"/>
      <c r="T17" s="123"/>
      <c r="U17" s="123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2"/>
      <c r="AG17" s="122"/>
      <c r="AH17" s="123"/>
      <c r="AI17" s="123"/>
      <c r="AJ17" s="123"/>
      <c r="AK17" s="123"/>
      <c r="AL17" s="123"/>
      <c r="AM17" s="123"/>
      <c r="AN17" s="123"/>
      <c r="AO17" s="123"/>
      <c r="AP17" s="123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2"/>
      <c r="BB17" s="122"/>
      <c r="BC17" s="123"/>
      <c r="BD17" s="123"/>
      <c r="BE17" s="123"/>
      <c r="BF17" s="123"/>
      <c r="BG17" s="123"/>
      <c r="BH17" s="123"/>
      <c r="BI17" s="123"/>
      <c r="BJ17" s="123"/>
      <c r="BK17" s="123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2"/>
      <c r="BW17" s="122"/>
      <c r="BX17" s="123"/>
      <c r="BY17" s="123"/>
      <c r="BZ17" s="123"/>
      <c r="CA17" s="123"/>
      <c r="CB17" s="123"/>
      <c r="CC17" s="123"/>
      <c r="CD17" s="123"/>
      <c r="CE17" s="123"/>
      <c r="CF17" s="123"/>
    </row>
    <row r="18" s="95" customFormat="true" ht="7.5" hidden="false" customHeight="true" outlineLevel="0" collapsed="false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2"/>
      <c r="L18" s="122"/>
      <c r="M18" s="123"/>
      <c r="N18" s="123"/>
      <c r="O18" s="123"/>
      <c r="P18" s="123"/>
      <c r="Q18" s="123"/>
      <c r="R18" s="123"/>
      <c r="S18" s="123"/>
      <c r="T18" s="123"/>
      <c r="U18" s="123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2"/>
      <c r="AG18" s="122"/>
      <c r="AH18" s="123"/>
      <c r="AI18" s="123"/>
      <c r="AJ18" s="123"/>
      <c r="AK18" s="123"/>
      <c r="AL18" s="123"/>
      <c r="AM18" s="123"/>
      <c r="AN18" s="123"/>
      <c r="AO18" s="123"/>
      <c r="AP18" s="123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2"/>
      <c r="BC18" s="123"/>
      <c r="BD18" s="123"/>
      <c r="BE18" s="123"/>
      <c r="BF18" s="123"/>
      <c r="BG18" s="123"/>
      <c r="BH18" s="123"/>
      <c r="BI18" s="123"/>
      <c r="BJ18" s="123"/>
      <c r="BK18" s="123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2"/>
      <c r="BW18" s="122"/>
      <c r="BX18" s="123"/>
      <c r="BY18" s="123"/>
      <c r="BZ18" s="123"/>
      <c r="CA18" s="123"/>
      <c r="CB18" s="123"/>
      <c r="CC18" s="123"/>
      <c r="CD18" s="123"/>
      <c r="CE18" s="123"/>
      <c r="CF18" s="123"/>
    </row>
    <row r="19" customFormat="false" ht="7.5" hidden="false" customHeight="true" outlineLevel="0" collapsed="false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2" t="n">
        <v>2</v>
      </c>
      <c r="L19" s="122"/>
      <c r="M19" s="125" t="s">
        <v>54</v>
      </c>
      <c r="N19" s="125"/>
      <c r="O19" s="125"/>
      <c r="P19" s="125"/>
      <c r="Q19" s="125"/>
      <c r="R19" s="125"/>
      <c r="S19" s="125"/>
      <c r="T19" s="125"/>
      <c r="U19" s="125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2" t="n">
        <v>2</v>
      </c>
      <c r="AG19" s="122"/>
      <c r="AH19" s="125" t="s">
        <v>54</v>
      </c>
      <c r="AI19" s="125"/>
      <c r="AJ19" s="125"/>
      <c r="AK19" s="125"/>
      <c r="AL19" s="125"/>
      <c r="AM19" s="125"/>
      <c r="AN19" s="125"/>
      <c r="AO19" s="125"/>
      <c r="AP19" s="125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2" t="n">
        <v>2</v>
      </c>
      <c r="BB19" s="122"/>
      <c r="BC19" s="125" t="s">
        <v>54</v>
      </c>
      <c r="BD19" s="125"/>
      <c r="BE19" s="125"/>
      <c r="BF19" s="125"/>
      <c r="BG19" s="125"/>
      <c r="BH19" s="125"/>
      <c r="BI19" s="125"/>
      <c r="BJ19" s="125"/>
      <c r="BK19" s="125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2" t="n">
        <v>2</v>
      </c>
      <c r="BW19" s="122"/>
      <c r="BX19" s="125" t="s">
        <v>54</v>
      </c>
      <c r="BY19" s="125"/>
      <c r="BZ19" s="125"/>
      <c r="CA19" s="125"/>
      <c r="CB19" s="125"/>
      <c r="CC19" s="125"/>
      <c r="CD19" s="125"/>
      <c r="CE19" s="125"/>
      <c r="CF19" s="125"/>
    </row>
    <row r="20" customFormat="false" ht="7.5" hidden="false" customHeight="true" outlineLevel="0" collapsed="false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2"/>
      <c r="L20" s="122"/>
      <c r="M20" s="125"/>
      <c r="N20" s="125"/>
      <c r="O20" s="125"/>
      <c r="P20" s="125"/>
      <c r="Q20" s="125"/>
      <c r="R20" s="125"/>
      <c r="S20" s="125"/>
      <c r="T20" s="125"/>
      <c r="U20" s="125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2"/>
      <c r="AG20" s="122"/>
      <c r="AH20" s="125"/>
      <c r="AI20" s="125"/>
      <c r="AJ20" s="125"/>
      <c r="AK20" s="125"/>
      <c r="AL20" s="125"/>
      <c r="AM20" s="125"/>
      <c r="AN20" s="125"/>
      <c r="AO20" s="125"/>
      <c r="AP20" s="125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2"/>
      <c r="BB20" s="122"/>
      <c r="BC20" s="125"/>
      <c r="BD20" s="125"/>
      <c r="BE20" s="125"/>
      <c r="BF20" s="125"/>
      <c r="BG20" s="125"/>
      <c r="BH20" s="125"/>
      <c r="BI20" s="125"/>
      <c r="BJ20" s="125"/>
      <c r="BK20" s="125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2"/>
      <c r="BW20" s="122"/>
      <c r="BX20" s="125"/>
      <c r="BY20" s="125"/>
      <c r="BZ20" s="125"/>
      <c r="CA20" s="125"/>
      <c r="CB20" s="125"/>
      <c r="CC20" s="125"/>
      <c r="CD20" s="125"/>
      <c r="CE20" s="125"/>
      <c r="CF20" s="125"/>
    </row>
    <row r="21" customFormat="false" ht="7.5" hidden="false" customHeight="true" outlineLevel="0" collapsed="false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2"/>
      <c r="L21" s="122"/>
      <c r="M21" s="125"/>
      <c r="N21" s="125"/>
      <c r="O21" s="125"/>
      <c r="P21" s="125"/>
      <c r="Q21" s="125"/>
      <c r="R21" s="125"/>
      <c r="S21" s="125"/>
      <c r="T21" s="125"/>
      <c r="U21" s="125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2"/>
      <c r="AG21" s="122"/>
      <c r="AH21" s="125"/>
      <c r="AI21" s="125"/>
      <c r="AJ21" s="125"/>
      <c r="AK21" s="125"/>
      <c r="AL21" s="125"/>
      <c r="AM21" s="125"/>
      <c r="AN21" s="125"/>
      <c r="AO21" s="125"/>
      <c r="AP21" s="125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2"/>
      <c r="BB21" s="122"/>
      <c r="BC21" s="125"/>
      <c r="BD21" s="125"/>
      <c r="BE21" s="125"/>
      <c r="BF21" s="125"/>
      <c r="BG21" s="125"/>
      <c r="BH21" s="125"/>
      <c r="BI21" s="125"/>
      <c r="BJ21" s="125"/>
      <c r="BK21" s="125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2"/>
      <c r="BW21" s="122"/>
      <c r="BX21" s="125"/>
      <c r="BY21" s="125"/>
      <c r="BZ21" s="125"/>
      <c r="CA21" s="125"/>
      <c r="CB21" s="125"/>
      <c r="CC21" s="125"/>
      <c r="CD21" s="125"/>
      <c r="CE21" s="125"/>
      <c r="CF21" s="125"/>
    </row>
    <row r="22" customFormat="false" ht="7.5" hidden="false" customHeight="true" outlineLevel="0" collapsed="false">
      <c r="A22" s="121" t="s">
        <v>54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2" t="n">
        <v>3</v>
      </c>
      <c r="L22" s="122"/>
      <c r="M22" s="123"/>
      <c r="N22" s="123"/>
      <c r="O22" s="123"/>
      <c r="P22" s="123"/>
      <c r="Q22" s="123"/>
      <c r="R22" s="123"/>
      <c r="S22" s="123"/>
      <c r="T22" s="123"/>
      <c r="U22" s="123"/>
      <c r="V22" s="121" t="s">
        <v>54</v>
      </c>
      <c r="W22" s="121"/>
      <c r="X22" s="121"/>
      <c r="Y22" s="121"/>
      <c r="Z22" s="121"/>
      <c r="AA22" s="121"/>
      <c r="AB22" s="121"/>
      <c r="AC22" s="121"/>
      <c r="AD22" s="121"/>
      <c r="AE22" s="121"/>
      <c r="AF22" s="122" t="n">
        <v>3</v>
      </c>
      <c r="AG22" s="122"/>
      <c r="AH22" s="127"/>
      <c r="AI22" s="127"/>
      <c r="AJ22" s="127"/>
      <c r="AK22" s="127"/>
      <c r="AL22" s="127"/>
      <c r="AM22" s="127"/>
      <c r="AN22" s="127"/>
      <c r="AO22" s="127"/>
      <c r="AP22" s="127"/>
      <c r="AQ22" s="121" t="s">
        <v>54</v>
      </c>
      <c r="AR22" s="121"/>
      <c r="AS22" s="121"/>
      <c r="AT22" s="121"/>
      <c r="AU22" s="121"/>
      <c r="AV22" s="121"/>
      <c r="AW22" s="121"/>
      <c r="AX22" s="121"/>
      <c r="AY22" s="121"/>
      <c r="AZ22" s="121"/>
      <c r="BA22" s="122" t="n">
        <v>3</v>
      </c>
      <c r="BB22" s="122"/>
      <c r="BC22" s="127"/>
      <c r="BD22" s="127"/>
      <c r="BE22" s="127"/>
      <c r="BF22" s="127"/>
      <c r="BG22" s="127"/>
      <c r="BH22" s="127"/>
      <c r="BI22" s="127"/>
      <c r="BJ22" s="127"/>
      <c r="BK22" s="127"/>
      <c r="BL22" s="121" t="s">
        <v>54</v>
      </c>
      <c r="BM22" s="121"/>
      <c r="BN22" s="121"/>
      <c r="BO22" s="121"/>
      <c r="BP22" s="121"/>
      <c r="BQ22" s="121"/>
      <c r="BR22" s="121"/>
      <c r="BS22" s="121"/>
      <c r="BT22" s="121"/>
      <c r="BU22" s="121"/>
      <c r="BV22" s="122" t="n">
        <v>3</v>
      </c>
      <c r="BW22" s="122"/>
      <c r="BX22" s="127"/>
      <c r="BY22" s="127"/>
      <c r="BZ22" s="127"/>
      <c r="CA22" s="127"/>
      <c r="CB22" s="127"/>
      <c r="CC22" s="127"/>
      <c r="CD22" s="127"/>
      <c r="CE22" s="127"/>
      <c r="CF22" s="127"/>
    </row>
    <row r="23" customFormat="false" ht="7.5" hidden="false" customHeight="true" outlineLevel="0" collapsed="false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2"/>
      <c r="L23" s="122"/>
      <c r="M23" s="123"/>
      <c r="N23" s="123"/>
      <c r="O23" s="123"/>
      <c r="P23" s="123"/>
      <c r="Q23" s="123"/>
      <c r="R23" s="123"/>
      <c r="S23" s="123"/>
      <c r="T23" s="123"/>
      <c r="U23" s="123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2"/>
      <c r="AG23" s="122"/>
      <c r="AH23" s="127"/>
      <c r="AI23" s="127"/>
      <c r="AJ23" s="127"/>
      <c r="AK23" s="127"/>
      <c r="AL23" s="127"/>
      <c r="AM23" s="127"/>
      <c r="AN23" s="127"/>
      <c r="AO23" s="127"/>
      <c r="AP23" s="127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2"/>
      <c r="BC23" s="127"/>
      <c r="BD23" s="127"/>
      <c r="BE23" s="127"/>
      <c r="BF23" s="127"/>
      <c r="BG23" s="127"/>
      <c r="BH23" s="127"/>
      <c r="BI23" s="127"/>
      <c r="BJ23" s="127"/>
      <c r="BK23" s="127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2"/>
      <c r="BW23" s="122"/>
      <c r="BX23" s="127"/>
      <c r="BY23" s="127"/>
      <c r="BZ23" s="127"/>
      <c r="CA23" s="127"/>
      <c r="CB23" s="127"/>
      <c r="CC23" s="127"/>
      <c r="CD23" s="127"/>
      <c r="CE23" s="127"/>
      <c r="CF23" s="127"/>
    </row>
    <row r="24" customFormat="false" ht="7.5" hidden="false" customHeight="true" outlineLevel="0" collapsed="false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2"/>
      <c r="L24" s="122"/>
      <c r="M24" s="123"/>
      <c r="N24" s="123"/>
      <c r="O24" s="123"/>
      <c r="P24" s="123"/>
      <c r="Q24" s="123"/>
      <c r="R24" s="123"/>
      <c r="S24" s="123"/>
      <c r="T24" s="123"/>
      <c r="U24" s="123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2"/>
      <c r="AG24" s="122"/>
      <c r="AH24" s="127"/>
      <c r="AI24" s="127"/>
      <c r="AJ24" s="127"/>
      <c r="AK24" s="127"/>
      <c r="AL24" s="127"/>
      <c r="AM24" s="127"/>
      <c r="AN24" s="127"/>
      <c r="AO24" s="127"/>
      <c r="AP24" s="127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2"/>
      <c r="BB24" s="122"/>
      <c r="BC24" s="127"/>
      <c r="BD24" s="127"/>
      <c r="BE24" s="127"/>
      <c r="BF24" s="127"/>
      <c r="BG24" s="127"/>
      <c r="BH24" s="127"/>
      <c r="BI24" s="127"/>
      <c r="BJ24" s="127"/>
      <c r="BK24" s="127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2"/>
      <c r="BW24" s="122"/>
      <c r="BX24" s="127"/>
      <c r="BY24" s="127"/>
      <c r="BZ24" s="127"/>
      <c r="CA24" s="127"/>
      <c r="CB24" s="127"/>
      <c r="CC24" s="127"/>
      <c r="CD24" s="127"/>
      <c r="CE24" s="127"/>
      <c r="CF24" s="127"/>
    </row>
    <row r="25" customFormat="false" ht="7.5" hidden="false" customHeight="true" outlineLevel="0" collapsed="false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2" t="n">
        <v>4</v>
      </c>
      <c r="L25" s="122"/>
      <c r="M25" s="125" t="s">
        <v>54</v>
      </c>
      <c r="N25" s="125"/>
      <c r="O25" s="125"/>
      <c r="P25" s="125"/>
      <c r="Q25" s="125"/>
      <c r="R25" s="125"/>
      <c r="S25" s="125"/>
      <c r="T25" s="125"/>
      <c r="U25" s="125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2" t="n">
        <v>4</v>
      </c>
      <c r="AG25" s="122"/>
      <c r="AH25" s="125" t="s">
        <v>54</v>
      </c>
      <c r="AI25" s="125"/>
      <c r="AJ25" s="125"/>
      <c r="AK25" s="125"/>
      <c r="AL25" s="125"/>
      <c r="AM25" s="125"/>
      <c r="AN25" s="125"/>
      <c r="AO25" s="125"/>
      <c r="AP25" s="125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2" t="n">
        <v>4</v>
      </c>
      <c r="BB25" s="122"/>
      <c r="BC25" s="125" t="s">
        <v>54</v>
      </c>
      <c r="BD25" s="125"/>
      <c r="BE25" s="125"/>
      <c r="BF25" s="125"/>
      <c r="BG25" s="125"/>
      <c r="BH25" s="125"/>
      <c r="BI25" s="125"/>
      <c r="BJ25" s="125"/>
      <c r="BK25" s="125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2" t="n">
        <v>4</v>
      </c>
      <c r="BW25" s="122"/>
      <c r="BX25" s="125" t="s">
        <v>54</v>
      </c>
      <c r="BY25" s="125"/>
      <c r="BZ25" s="125"/>
      <c r="CA25" s="125"/>
      <c r="CB25" s="125"/>
      <c r="CC25" s="125"/>
      <c r="CD25" s="125"/>
      <c r="CE25" s="125"/>
      <c r="CF25" s="125"/>
    </row>
    <row r="26" customFormat="false" ht="7.5" hidden="false" customHeight="true" outlineLevel="0" collapsed="false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2"/>
      <c r="L26" s="122"/>
      <c r="M26" s="125"/>
      <c r="N26" s="125"/>
      <c r="O26" s="125"/>
      <c r="P26" s="125"/>
      <c r="Q26" s="125"/>
      <c r="R26" s="125"/>
      <c r="S26" s="125"/>
      <c r="T26" s="125"/>
      <c r="U26" s="125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2"/>
      <c r="AG26" s="122"/>
      <c r="AH26" s="125"/>
      <c r="AI26" s="125"/>
      <c r="AJ26" s="125"/>
      <c r="AK26" s="125"/>
      <c r="AL26" s="125"/>
      <c r="AM26" s="125"/>
      <c r="AN26" s="125"/>
      <c r="AO26" s="125"/>
      <c r="AP26" s="125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2"/>
      <c r="BB26" s="122"/>
      <c r="BC26" s="125"/>
      <c r="BD26" s="125"/>
      <c r="BE26" s="125"/>
      <c r="BF26" s="125"/>
      <c r="BG26" s="125"/>
      <c r="BH26" s="125"/>
      <c r="BI26" s="125"/>
      <c r="BJ26" s="125"/>
      <c r="BK26" s="125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2"/>
      <c r="BW26" s="122"/>
      <c r="BX26" s="125"/>
      <c r="BY26" s="125"/>
      <c r="BZ26" s="125"/>
      <c r="CA26" s="125"/>
      <c r="CB26" s="125"/>
      <c r="CC26" s="125"/>
      <c r="CD26" s="125"/>
      <c r="CE26" s="125"/>
      <c r="CF26" s="125"/>
    </row>
    <row r="27" customFormat="false" ht="7.5" hidden="false" customHeight="true" outlineLevel="0" collapsed="false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2"/>
      <c r="L27" s="122"/>
      <c r="M27" s="125"/>
      <c r="N27" s="125"/>
      <c r="O27" s="125"/>
      <c r="P27" s="125"/>
      <c r="Q27" s="125"/>
      <c r="R27" s="125"/>
      <c r="S27" s="125"/>
      <c r="T27" s="125"/>
      <c r="U27" s="125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2"/>
      <c r="AG27" s="122"/>
      <c r="AH27" s="125"/>
      <c r="AI27" s="125"/>
      <c r="AJ27" s="125"/>
      <c r="AK27" s="125"/>
      <c r="AL27" s="125"/>
      <c r="AM27" s="125"/>
      <c r="AN27" s="125"/>
      <c r="AO27" s="125"/>
      <c r="AP27" s="125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2"/>
      <c r="BB27" s="122"/>
      <c r="BC27" s="125"/>
      <c r="BD27" s="125"/>
      <c r="BE27" s="125"/>
      <c r="BF27" s="125"/>
      <c r="BG27" s="125"/>
      <c r="BH27" s="125"/>
      <c r="BI27" s="125"/>
      <c r="BJ27" s="125"/>
      <c r="BK27" s="125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2"/>
      <c r="BW27" s="122"/>
      <c r="BX27" s="125"/>
      <c r="BY27" s="125"/>
      <c r="BZ27" s="125"/>
      <c r="CA27" s="125"/>
      <c r="CB27" s="125"/>
      <c r="CC27" s="125"/>
      <c r="CD27" s="125"/>
      <c r="CE27" s="125"/>
      <c r="CF27" s="125"/>
    </row>
    <row r="28" customFormat="false" ht="7.5" hidden="false" customHeight="true" outlineLevel="0" collapsed="false">
      <c r="A28" s="121" t="s">
        <v>54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2" t="n">
        <v>5</v>
      </c>
      <c r="L28" s="122"/>
      <c r="M28" s="123"/>
      <c r="N28" s="123"/>
      <c r="O28" s="123"/>
      <c r="P28" s="123"/>
      <c r="Q28" s="123"/>
      <c r="R28" s="123"/>
      <c r="S28" s="123"/>
      <c r="T28" s="123"/>
      <c r="U28" s="123"/>
      <c r="V28" s="121" t="s">
        <v>54</v>
      </c>
      <c r="W28" s="121"/>
      <c r="X28" s="121"/>
      <c r="Y28" s="121"/>
      <c r="Z28" s="121"/>
      <c r="AA28" s="121"/>
      <c r="AB28" s="121"/>
      <c r="AC28" s="121"/>
      <c r="AD28" s="121"/>
      <c r="AE28" s="121"/>
      <c r="AF28" s="122" t="n">
        <v>5</v>
      </c>
      <c r="AG28" s="122"/>
      <c r="AH28" s="127"/>
      <c r="AI28" s="127"/>
      <c r="AJ28" s="127"/>
      <c r="AK28" s="127"/>
      <c r="AL28" s="127"/>
      <c r="AM28" s="127"/>
      <c r="AN28" s="127"/>
      <c r="AO28" s="127"/>
      <c r="AP28" s="127"/>
      <c r="AQ28" s="121" t="s">
        <v>54</v>
      </c>
      <c r="AR28" s="121"/>
      <c r="AS28" s="121"/>
      <c r="AT28" s="121"/>
      <c r="AU28" s="121"/>
      <c r="AV28" s="121"/>
      <c r="AW28" s="121"/>
      <c r="AX28" s="121"/>
      <c r="AY28" s="121"/>
      <c r="AZ28" s="121"/>
      <c r="BA28" s="122" t="n">
        <v>5</v>
      </c>
      <c r="BB28" s="122"/>
      <c r="BC28" s="127"/>
      <c r="BD28" s="127"/>
      <c r="BE28" s="127"/>
      <c r="BF28" s="127"/>
      <c r="BG28" s="127"/>
      <c r="BH28" s="127"/>
      <c r="BI28" s="127"/>
      <c r="BJ28" s="127"/>
      <c r="BK28" s="127"/>
      <c r="BL28" s="121" t="s">
        <v>54</v>
      </c>
      <c r="BM28" s="121"/>
      <c r="BN28" s="121"/>
      <c r="BO28" s="121"/>
      <c r="BP28" s="121"/>
      <c r="BQ28" s="121"/>
      <c r="BR28" s="121"/>
      <c r="BS28" s="121"/>
      <c r="BT28" s="121"/>
      <c r="BU28" s="121"/>
      <c r="BV28" s="122" t="n">
        <v>5</v>
      </c>
      <c r="BW28" s="122"/>
      <c r="BX28" s="127"/>
      <c r="BY28" s="127"/>
      <c r="BZ28" s="127"/>
      <c r="CA28" s="127"/>
      <c r="CB28" s="127"/>
      <c r="CC28" s="127"/>
      <c r="CD28" s="127"/>
      <c r="CE28" s="127"/>
      <c r="CF28" s="127"/>
    </row>
    <row r="29" customFormat="false" ht="7.5" hidden="false" customHeight="true" outlineLevel="0" collapsed="false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2"/>
      <c r="L29" s="122"/>
      <c r="M29" s="123"/>
      <c r="N29" s="123"/>
      <c r="O29" s="123"/>
      <c r="P29" s="123"/>
      <c r="Q29" s="123"/>
      <c r="R29" s="123"/>
      <c r="S29" s="123"/>
      <c r="T29" s="123"/>
      <c r="U29" s="123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2"/>
      <c r="AG29" s="122"/>
      <c r="AH29" s="127"/>
      <c r="AI29" s="127"/>
      <c r="AJ29" s="127"/>
      <c r="AK29" s="127"/>
      <c r="AL29" s="127"/>
      <c r="AM29" s="127"/>
      <c r="AN29" s="127"/>
      <c r="AO29" s="127"/>
      <c r="AP29" s="127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2"/>
      <c r="BB29" s="122"/>
      <c r="BC29" s="127"/>
      <c r="BD29" s="127"/>
      <c r="BE29" s="127"/>
      <c r="BF29" s="127"/>
      <c r="BG29" s="127"/>
      <c r="BH29" s="127"/>
      <c r="BI29" s="127"/>
      <c r="BJ29" s="127"/>
      <c r="BK29" s="127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2"/>
      <c r="BW29" s="122"/>
      <c r="BX29" s="127"/>
      <c r="BY29" s="127"/>
      <c r="BZ29" s="127"/>
      <c r="CA29" s="127"/>
      <c r="CB29" s="127"/>
      <c r="CC29" s="127"/>
      <c r="CD29" s="127"/>
      <c r="CE29" s="127"/>
      <c r="CF29" s="127"/>
    </row>
    <row r="30" customFormat="false" ht="7.5" hidden="false" customHeight="true" outlineLevel="0" collapsed="false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2"/>
      <c r="L30" s="122"/>
      <c r="M30" s="123"/>
      <c r="N30" s="123"/>
      <c r="O30" s="123"/>
      <c r="P30" s="123"/>
      <c r="Q30" s="123"/>
      <c r="R30" s="123"/>
      <c r="S30" s="123"/>
      <c r="T30" s="123"/>
      <c r="U30" s="123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2"/>
      <c r="AG30" s="122"/>
      <c r="AH30" s="127"/>
      <c r="AI30" s="127"/>
      <c r="AJ30" s="127"/>
      <c r="AK30" s="127"/>
      <c r="AL30" s="127"/>
      <c r="AM30" s="127"/>
      <c r="AN30" s="127"/>
      <c r="AO30" s="127"/>
      <c r="AP30" s="127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2"/>
      <c r="BB30" s="122"/>
      <c r="BC30" s="127"/>
      <c r="BD30" s="127"/>
      <c r="BE30" s="127"/>
      <c r="BF30" s="127"/>
      <c r="BG30" s="127"/>
      <c r="BH30" s="127"/>
      <c r="BI30" s="127"/>
      <c r="BJ30" s="127"/>
      <c r="BK30" s="127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2"/>
      <c r="BW30" s="122"/>
      <c r="BX30" s="127"/>
      <c r="BY30" s="127"/>
      <c r="BZ30" s="127"/>
      <c r="CA30" s="127"/>
      <c r="CB30" s="127"/>
      <c r="CC30" s="127"/>
      <c r="CD30" s="127"/>
      <c r="CE30" s="127"/>
      <c r="CF30" s="127"/>
    </row>
    <row r="31" s="94" customFormat="true" ht="7.5" hidden="false" customHeight="true" outlineLevel="0" collapsed="false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2" t="n">
        <v>6</v>
      </c>
      <c r="L31" s="122"/>
      <c r="M31" s="125" t="s">
        <v>54</v>
      </c>
      <c r="N31" s="125"/>
      <c r="O31" s="125"/>
      <c r="P31" s="125"/>
      <c r="Q31" s="125"/>
      <c r="R31" s="125"/>
      <c r="S31" s="125"/>
      <c r="T31" s="125"/>
      <c r="U31" s="125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2" t="n">
        <v>6</v>
      </c>
      <c r="AG31" s="122"/>
      <c r="AH31" s="125" t="s">
        <v>54</v>
      </c>
      <c r="AI31" s="125"/>
      <c r="AJ31" s="125"/>
      <c r="AK31" s="125"/>
      <c r="AL31" s="125"/>
      <c r="AM31" s="125"/>
      <c r="AN31" s="125"/>
      <c r="AO31" s="125"/>
      <c r="AP31" s="125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2" t="n">
        <v>6</v>
      </c>
      <c r="BB31" s="122"/>
      <c r="BC31" s="125" t="s">
        <v>54</v>
      </c>
      <c r="BD31" s="125"/>
      <c r="BE31" s="125"/>
      <c r="BF31" s="125"/>
      <c r="BG31" s="125"/>
      <c r="BH31" s="125"/>
      <c r="BI31" s="125"/>
      <c r="BJ31" s="125"/>
      <c r="BK31" s="125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2" t="n">
        <v>6</v>
      </c>
      <c r="BW31" s="122"/>
      <c r="BX31" s="125" t="s">
        <v>54</v>
      </c>
      <c r="BY31" s="125"/>
      <c r="BZ31" s="125"/>
      <c r="CA31" s="125"/>
      <c r="CB31" s="125"/>
      <c r="CC31" s="125"/>
      <c r="CD31" s="125"/>
      <c r="CE31" s="125"/>
      <c r="CF31" s="125"/>
    </row>
    <row r="32" s="95" customFormat="true" ht="7.5" hidden="false" customHeight="true" outlineLevel="0" collapsed="false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2"/>
      <c r="L32" s="122"/>
      <c r="M32" s="125"/>
      <c r="N32" s="125"/>
      <c r="O32" s="125"/>
      <c r="P32" s="125"/>
      <c r="Q32" s="125"/>
      <c r="R32" s="125"/>
      <c r="S32" s="125"/>
      <c r="T32" s="125"/>
      <c r="U32" s="125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2"/>
      <c r="AG32" s="122"/>
      <c r="AH32" s="125"/>
      <c r="AI32" s="125"/>
      <c r="AJ32" s="125"/>
      <c r="AK32" s="125"/>
      <c r="AL32" s="125"/>
      <c r="AM32" s="125"/>
      <c r="AN32" s="125"/>
      <c r="AO32" s="125"/>
      <c r="AP32" s="125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2"/>
      <c r="BB32" s="122"/>
      <c r="BC32" s="125"/>
      <c r="BD32" s="125"/>
      <c r="BE32" s="125"/>
      <c r="BF32" s="125"/>
      <c r="BG32" s="125"/>
      <c r="BH32" s="125"/>
      <c r="BI32" s="125"/>
      <c r="BJ32" s="125"/>
      <c r="BK32" s="125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2"/>
      <c r="BW32" s="122"/>
      <c r="BX32" s="125"/>
      <c r="BY32" s="125"/>
      <c r="BZ32" s="125"/>
      <c r="CA32" s="125"/>
      <c r="CB32" s="125"/>
      <c r="CC32" s="125"/>
      <c r="CD32" s="125"/>
      <c r="CE32" s="125"/>
      <c r="CF32" s="125"/>
    </row>
    <row r="33" customFormat="false" ht="7.5" hidden="false" customHeight="true" outlineLevel="0" collapsed="false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2"/>
      <c r="L33" s="122"/>
      <c r="M33" s="125"/>
      <c r="N33" s="125"/>
      <c r="O33" s="125"/>
      <c r="P33" s="125"/>
      <c r="Q33" s="125"/>
      <c r="R33" s="125"/>
      <c r="S33" s="125"/>
      <c r="T33" s="125"/>
      <c r="U33" s="125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2"/>
      <c r="AG33" s="122"/>
      <c r="AH33" s="125"/>
      <c r="AI33" s="125"/>
      <c r="AJ33" s="125"/>
      <c r="AK33" s="125"/>
      <c r="AL33" s="125"/>
      <c r="AM33" s="125"/>
      <c r="AN33" s="125"/>
      <c r="AO33" s="125"/>
      <c r="AP33" s="125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2"/>
      <c r="BB33" s="122"/>
      <c r="BC33" s="125"/>
      <c r="BD33" s="125"/>
      <c r="BE33" s="125"/>
      <c r="BF33" s="125"/>
      <c r="BG33" s="125"/>
      <c r="BH33" s="125"/>
      <c r="BI33" s="125"/>
      <c r="BJ33" s="125"/>
      <c r="BK33" s="125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2"/>
      <c r="BW33" s="122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customFormat="false" ht="7.5" hidden="false" customHeight="true" outlineLevel="0" collapsed="false">
      <c r="A34" s="128" t="s">
        <v>55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9" t="s">
        <v>53</v>
      </c>
      <c r="L34" s="129"/>
      <c r="M34" s="123"/>
      <c r="N34" s="123"/>
      <c r="O34" s="123"/>
      <c r="P34" s="123"/>
      <c r="Q34" s="123"/>
      <c r="R34" s="123"/>
      <c r="S34" s="123"/>
      <c r="T34" s="123"/>
      <c r="U34" s="123"/>
      <c r="V34" s="128" t="s">
        <v>55</v>
      </c>
      <c r="W34" s="128"/>
      <c r="X34" s="128"/>
      <c r="Y34" s="128"/>
      <c r="Z34" s="128"/>
      <c r="AA34" s="128"/>
      <c r="AB34" s="128"/>
      <c r="AC34" s="128"/>
      <c r="AD34" s="128"/>
      <c r="AE34" s="128"/>
      <c r="AF34" s="129" t="s">
        <v>53</v>
      </c>
      <c r="AG34" s="129"/>
      <c r="AH34" s="123"/>
      <c r="AI34" s="123"/>
      <c r="AJ34" s="123"/>
      <c r="AK34" s="123"/>
      <c r="AL34" s="123"/>
      <c r="AM34" s="123"/>
      <c r="AN34" s="123"/>
      <c r="AO34" s="123"/>
      <c r="AP34" s="123"/>
      <c r="AQ34" s="128" t="s">
        <v>55</v>
      </c>
      <c r="AR34" s="128"/>
      <c r="AS34" s="128"/>
      <c r="AT34" s="128"/>
      <c r="AU34" s="128"/>
      <c r="AV34" s="128"/>
      <c r="AW34" s="128"/>
      <c r="AX34" s="128"/>
      <c r="AY34" s="128"/>
      <c r="AZ34" s="128"/>
      <c r="BA34" s="129" t="s">
        <v>53</v>
      </c>
      <c r="BB34" s="129"/>
      <c r="BC34" s="123"/>
      <c r="BD34" s="123"/>
      <c r="BE34" s="123"/>
      <c r="BF34" s="123"/>
      <c r="BG34" s="123"/>
      <c r="BH34" s="123"/>
      <c r="BI34" s="123"/>
      <c r="BJ34" s="123"/>
      <c r="BK34" s="123"/>
      <c r="BL34" s="128" t="s">
        <v>55</v>
      </c>
      <c r="BM34" s="128"/>
      <c r="BN34" s="128"/>
      <c r="BO34" s="128"/>
      <c r="BP34" s="128"/>
      <c r="BQ34" s="128"/>
      <c r="BR34" s="128"/>
      <c r="BS34" s="128"/>
      <c r="BT34" s="128"/>
      <c r="BU34" s="128"/>
      <c r="BV34" s="129" t="s">
        <v>53</v>
      </c>
      <c r="BW34" s="129"/>
      <c r="BX34" s="123"/>
      <c r="BY34" s="123"/>
      <c r="BZ34" s="123"/>
      <c r="CA34" s="123"/>
      <c r="CB34" s="123"/>
      <c r="CC34" s="123"/>
      <c r="CD34" s="123"/>
      <c r="CE34" s="123"/>
      <c r="CF34" s="123"/>
    </row>
    <row r="35" customFormat="false" ht="7.5" hidden="false" customHeight="true" outlineLevel="0" collapsed="false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9"/>
      <c r="L35" s="129"/>
      <c r="M35" s="123"/>
      <c r="N35" s="123"/>
      <c r="O35" s="123"/>
      <c r="P35" s="123"/>
      <c r="Q35" s="123"/>
      <c r="R35" s="123"/>
      <c r="S35" s="123"/>
      <c r="T35" s="123"/>
      <c r="U35" s="123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9"/>
      <c r="AG35" s="129"/>
      <c r="AH35" s="123"/>
      <c r="AI35" s="123"/>
      <c r="AJ35" s="123"/>
      <c r="AK35" s="123"/>
      <c r="AL35" s="123"/>
      <c r="AM35" s="123"/>
      <c r="AN35" s="123"/>
      <c r="AO35" s="123"/>
      <c r="AP35" s="123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9"/>
      <c r="BB35" s="129"/>
      <c r="BC35" s="123"/>
      <c r="BD35" s="123"/>
      <c r="BE35" s="123"/>
      <c r="BF35" s="123"/>
      <c r="BG35" s="123"/>
      <c r="BH35" s="123"/>
      <c r="BI35" s="123"/>
      <c r="BJ35" s="123"/>
      <c r="BK35" s="123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9"/>
      <c r="BW35" s="129"/>
      <c r="BX35" s="123"/>
      <c r="BY35" s="123"/>
      <c r="BZ35" s="123"/>
      <c r="CA35" s="123"/>
      <c r="CB35" s="123"/>
      <c r="CC35" s="123"/>
      <c r="CD35" s="123"/>
      <c r="CE35" s="123"/>
      <c r="CF35" s="123"/>
    </row>
    <row r="36" customFormat="false" ht="7.5" hidden="false" customHeight="true" outlineLevel="0" collapsed="false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9"/>
      <c r="L36" s="129"/>
      <c r="M36" s="123"/>
      <c r="N36" s="123"/>
      <c r="O36" s="123"/>
      <c r="P36" s="123"/>
      <c r="Q36" s="123"/>
      <c r="R36" s="123"/>
      <c r="S36" s="123"/>
      <c r="T36" s="123"/>
      <c r="U36" s="123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9"/>
      <c r="AG36" s="129"/>
      <c r="AH36" s="123"/>
      <c r="AI36" s="123"/>
      <c r="AJ36" s="123"/>
      <c r="AK36" s="123"/>
      <c r="AL36" s="123"/>
      <c r="AM36" s="123"/>
      <c r="AN36" s="123"/>
      <c r="AO36" s="123"/>
      <c r="AP36" s="123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9"/>
      <c r="BB36" s="129"/>
      <c r="BC36" s="123"/>
      <c r="BD36" s="123"/>
      <c r="BE36" s="123"/>
      <c r="BF36" s="123"/>
      <c r="BG36" s="123"/>
      <c r="BH36" s="123"/>
      <c r="BI36" s="123"/>
      <c r="BJ36" s="123"/>
      <c r="BK36" s="123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9"/>
      <c r="BW36" s="129"/>
      <c r="BX36" s="123"/>
      <c r="BY36" s="123"/>
      <c r="BZ36" s="123"/>
      <c r="CA36" s="123"/>
      <c r="CB36" s="123"/>
      <c r="CC36" s="123"/>
      <c r="CD36" s="123"/>
      <c r="CE36" s="123"/>
      <c r="CF36" s="123"/>
    </row>
    <row r="37" customFormat="false" ht="7.5" hidden="false" customHeight="true" outlineLevel="0" collapsed="false">
      <c r="A37" s="130" t="s">
        <v>56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30" t="s">
        <v>56</v>
      </c>
      <c r="N37" s="104"/>
      <c r="O37" s="104"/>
      <c r="P37" s="104"/>
      <c r="Q37" s="104"/>
      <c r="R37" s="104"/>
      <c r="S37" s="104"/>
      <c r="T37" s="104"/>
      <c r="U37" s="131"/>
      <c r="V37" s="130" t="s">
        <v>56</v>
      </c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30" t="s">
        <v>56</v>
      </c>
      <c r="AI37" s="104"/>
      <c r="AJ37" s="104"/>
      <c r="AK37" s="104"/>
      <c r="AL37" s="104"/>
      <c r="AM37" s="104"/>
      <c r="AN37" s="104"/>
      <c r="AO37" s="104"/>
      <c r="AP37" s="131"/>
      <c r="AQ37" s="130" t="s">
        <v>56</v>
      </c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30" t="s">
        <v>56</v>
      </c>
      <c r="BD37" s="104"/>
      <c r="BE37" s="104"/>
      <c r="BF37" s="104"/>
      <c r="BG37" s="104"/>
      <c r="BH37" s="104"/>
      <c r="BI37" s="104"/>
      <c r="BJ37" s="104"/>
      <c r="BK37" s="131"/>
      <c r="BL37" s="130" t="s">
        <v>56</v>
      </c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30" t="s">
        <v>56</v>
      </c>
      <c r="BY37" s="104"/>
      <c r="BZ37" s="104"/>
      <c r="CA37" s="104"/>
      <c r="CB37" s="104"/>
      <c r="CC37" s="104"/>
      <c r="CD37" s="104"/>
      <c r="CE37" s="104"/>
      <c r="CF37" s="131"/>
    </row>
    <row r="38" customFormat="false" ht="7.5" hidden="false" customHeight="true" outlineLevel="0" collapsed="false">
      <c r="A38" s="132"/>
      <c r="B38" s="133"/>
      <c r="C38" s="133"/>
      <c r="D38" s="133"/>
      <c r="E38" s="133"/>
      <c r="F38" s="133"/>
      <c r="H38" s="134"/>
      <c r="I38" s="134"/>
      <c r="J38" s="104"/>
      <c r="K38" s="104"/>
      <c r="L38" s="104"/>
      <c r="M38" s="104"/>
      <c r="N38" s="104"/>
      <c r="O38" s="133"/>
      <c r="P38" s="133"/>
      <c r="Q38" s="133"/>
      <c r="R38" s="133"/>
      <c r="S38" s="133"/>
      <c r="T38" s="133"/>
      <c r="W38" s="133"/>
      <c r="X38" s="133"/>
      <c r="Y38" s="133"/>
      <c r="Z38" s="133"/>
      <c r="AA38" s="133"/>
      <c r="AC38" s="134"/>
      <c r="AD38" s="134"/>
      <c r="AE38" s="104"/>
      <c r="AF38" s="104"/>
      <c r="AG38" s="104"/>
      <c r="AH38" s="104"/>
      <c r="AI38" s="104"/>
      <c r="AJ38" s="133"/>
      <c r="AK38" s="133"/>
      <c r="AL38" s="133"/>
      <c r="AM38" s="133"/>
      <c r="AN38" s="133"/>
      <c r="AO38" s="133"/>
      <c r="AP38" s="135"/>
      <c r="AR38" s="133"/>
      <c r="AS38" s="133"/>
      <c r="AT38" s="133"/>
      <c r="AU38" s="133"/>
      <c r="AV38" s="133"/>
      <c r="AX38" s="134"/>
      <c r="AY38" s="134"/>
      <c r="AZ38" s="104"/>
      <c r="BA38" s="104"/>
      <c r="BB38" s="104"/>
      <c r="BC38" s="104"/>
      <c r="BD38" s="104"/>
      <c r="BE38" s="133"/>
      <c r="BF38" s="133"/>
      <c r="BG38" s="133"/>
      <c r="BH38" s="133"/>
      <c r="BI38" s="133"/>
      <c r="BJ38" s="133"/>
      <c r="BK38" s="135"/>
      <c r="BM38" s="133"/>
      <c r="BN38" s="133"/>
      <c r="BO38" s="133"/>
      <c r="BP38" s="133"/>
      <c r="BQ38" s="133"/>
      <c r="BS38" s="134"/>
      <c r="BT38" s="134"/>
      <c r="BU38" s="104"/>
      <c r="BV38" s="104"/>
      <c r="BW38" s="104"/>
      <c r="BX38" s="104"/>
      <c r="BY38" s="104"/>
      <c r="BZ38" s="133"/>
      <c r="CA38" s="133"/>
      <c r="CB38" s="133"/>
      <c r="CC38" s="133"/>
      <c r="CD38" s="133"/>
      <c r="CE38" s="133"/>
      <c r="CF38" s="135"/>
    </row>
    <row r="39" customFormat="false" ht="7.5" hidden="false" customHeight="true" outlineLevel="0" collapsed="false">
      <c r="A39" s="136" t="n">
        <f aca="true">NOW()</f>
        <v>45161.81476875</v>
      </c>
      <c r="B39" s="136"/>
      <c r="C39" s="136"/>
      <c r="D39" s="136"/>
      <c r="E39" s="136"/>
      <c r="F39" s="136"/>
      <c r="G39" s="136"/>
      <c r="H39" s="134"/>
      <c r="I39" s="134"/>
      <c r="J39" s="104"/>
      <c r="K39" s="104"/>
      <c r="L39" s="104"/>
      <c r="M39" s="104"/>
      <c r="N39" s="104"/>
      <c r="O39" s="137"/>
      <c r="P39" s="137"/>
      <c r="Q39" s="137"/>
      <c r="R39" s="137"/>
      <c r="S39" s="137"/>
      <c r="T39" s="137"/>
      <c r="U39" s="137"/>
      <c r="V39" s="136" t="n">
        <f aca="true">NOW()</f>
        <v>45161.81476875</v>
      </c>
      <c r="W39" s="136"/>
      <c r="X39" s="136"/>
      <c r="Y39" s="136"/>
      <c r="Z39" s="136"/>
      <c r="AA39" s="136"/>
      <c r="AB39" s="136"/>
      <c r="AC39" s="134"/>
      <c r="AD39" s="134"/>
      <c r="AE39" s="104"/>
      <c r="AF39" s="104"/>
      <c r="AG39" s="104"/>
      <c r="AH39" s="104"/>
      <c r="AI39" s="104"/>
      <c r="AJ39" s="138"/>
      <c r="AK39" s="138"/>
      <c r="AL39" s="138"/>
      <c r="AM39" s="138"/>
      <c r="AN39" s="138"/>
      <c r="AO39" s="138"/>
      <c r="AP39" s="138"/>
      <c r="AQ39" s="136" t="n">
        <f aca="true">NOW()</f>
        <v>45161.81476875</v>
      </c>
      <c r="AR39" s="136"/>
      <c r="AS39" s="136"/>
      <c r="AT39" s="136"/>
      <c r="AU39" s="136"/>
      <c r="AV39" s="136"/>
      <c r="AW39" s="136"/>
      <c r="AX39" s="134"/>
      <c r="AY39" s="134"/>
      <c r="AZ39" s="104"/>
      <c r="BA39" s="104"/>
      <c r="BB39" s="104"/>
      <c r="BC39" s="104"/>
      <c r="BD39" s="104"/>
      <c r="BE39" s="138"/>
      <c r="BF39" s="138"/>
      <c r="BG39" s="138"/>
      <c r="BH39" s="138"/>
      <c r="BI39" s="138"/>
      <c r="BJ39" s="138"/>
      <c r="BK39" s="138"/>
      <c r="BL39" s="136" t="n">
        <f aca="true">NOW()</f>
        <v>45161.81476875</v>
      </c>
      <c r="BM39" s="136"/>
      <c r="BN39" s="136"/>
      <c r="BO39" s="136"/>
      <c r="BP39" s="136"/>
      <c r="BQ39" s="136"/>
      <c r="BR39" s="136"/>
      <c r="BS39" s="134"/>
      <c r="BT39" s="134"/>
      <c r="BU39" s="104"/>
      <c r="BV39" s="104"/>
      <c r="BW39" s="104"/>
      <c r="BX39" s="104"/>
      <c r="BY39" s="104"/>
      <c r="BZ39" s="138"/>
      <c r="CA39" s="138"/>
      <c r="CB39" s="138"/>
      <c r="CC39" s="138"/>
      <c r="CD39" s="138"/>
      <c r="CE39" s="138"/>
      <c r="CF39" s="138"/>
    </row>
    <row r="40" customFormat="false" ht="7.5" hidden="false" customHeight="true" outlineLevel="0" collapsed="false">
      <c r="A40" s="136"/>
      <c r="B40" s="136"/>
      <c r="C40" s="136"/>
      <c r="D40" s="136"/>
      <c r="E40" s="136"/>
      <c r="F40" s="136"/>
      <c r="G40" s="136"/>
      <c r="H40" s="139"/>
      <c r="I40" s="139"/>
      <c r="J40" s="140"/>
      <c r="K40" s="140"/>
      <c r="L40" s="140"/>
      <c r="M40" s="140"/>
      <c r="N40" s="140"/>
      <c r="O40" s="137"/>
      <c r="P40" s="137"/>
      <c r="Q40" s="137"/>
      <c r="R40" s="137"/>
      <c r="S40" s="137"/>
      <c r="T40" s="137"/>
      <c r="U40" s="137"/>
      <c r="V40" s="136"/>
      <c r="W40" s="136"/>
      <c r="X40" s="136"/>
      <c r="Y40" s="136"/>
      <c r="Z40" s="136"/>
      <c r="AA40" s="136"/>
      <c r="AB40" s="136"/>
      <c r="AC40" s="139"/>
      <c r="AD40" s="139"/>
      <c r="AE40" s="140"/>
      <c r="AF40" s="140"/>
      <c r="AG40" s="140"/>
      <c r="AH40" s="140"/>
      <c r="AI40" s="140"/>
      <c r="AJ40" s="138"/>
      <c r="AK40" s="138"/>
      <c r="AL40" s="138"/>
      <c r="AM40" s="138"/>
      <c r="AN40" s="138"/>
      <c r="AO40" s="138"/>
      <c r="AP40" s="138"/>
      <c r="AQ40" s="136"/>
      <c r="AR40" s="136"/>
      <c r="AS40" s="136"/>
      <c r="AT40" s="136"/>
      <c r="AU40" s="136"/>
      <c r="AV40" s="136"/>
      <c r="AW40" s="136"/>
      <c r="AX40" s="139"/>
      <c r="AY40" s="139"/>
      <c r="AZ40" s="140"/>
      <c r="BA40" s="140"/>
      <c r="BB40" s="140"/>
      <c r="BC40" s="140"/>
      <c r="BD40" s="140"/>
      <c r="BE40" s="138"/>
      <c r="BF40" s="138"/>
      <c r="BG40" s="138"/>
      <c r="BH40" s="138"/>
      <c r="BI40" s="138"/>
      <c r="BJ40" s="138"/>
      <c r="BK40" s="138"/>
      <c r="BL40" s="136"/>
      <c r="BM40" s="136"/>
      <c r="BN40" s="136"/>
      <c r="BO40" s="136"/>
      <c r="BP40" s="136"/>
      <c r="BQ40" s="136"/>
      <c r="BR40" s="136"/>
      <c r="BS40" s="139"/>
      <c r="BT40" s="139"/>
      <c r="BU40" s="140"/>
      <c r="BV40" s="140"/>
      <c r="BW40" s="140"/>
      <c r="BX40" s="140"/>
      <c r="BY40" s="140"/>
      <c r="BZ40" s="138"/>
      <c r="CA40" s="138"/>
      <c r="CB40" s="138"/>
      <c r="CC40" s="138"/>
      <c r="CD40" s="138"/>
      <c r="CE40" s="138"/>
      <c r="CF40" s="138"/>
    </row>
    <row r="41" customFormat="false" ht="7.5" hidden="false" customHeight="true" outlineLevel="0" collapsed="false">
      <c r="A41" s="90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2"/>
      <c r="V41" s="90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2"/>
      <c r="AQ41" s="90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2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2"/>
    </row>
    <row r="42" customFormat="false" ht="7.5" hidden="false" customHeight="true" outlineLevel="0" collapsed="false">
      <c r="A42" s="93" t="str">
        <f aca="false">Results!$A$1</f>
        <v>FINSO III Stage women A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 t="str">
        <f aca="false">Results!$A$1</f>
        <v>FINSO III Stage women A</v>
      </c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 t="str">
        <f aca="false">Results!$A$1</f>
        <v>FINSO III Stage women A</v>
      </c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 t="str">
        <f aca="false">Results!$A$1</f>
        <v>FINSO III Stage women A</v>
      </c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</row>
    <row r="43" customFormat="false" ht="7.5" hidden="false" customHeight="true" outlineLevel="0" collapsed="false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</row>
    <row r="44" customFormat="false" ht="7.5" hidden="false" customHeight="true" outlineLevel="0" collapsed="false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</row>
    <row r="45" s="94" customFormat="true" ht="7.5" hidden="false" customHeight="true" outlineLevel="0" collapsed="false">
      <c r="A45" s="9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8"/>
      <c r="V45" s="96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8"/>
      <c r="AQ45" s="96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8"/>
      <c r="BL45" s="96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8"/>
    </row>
    <row r="46" s="95" customFormat="true" ht="7.5" hidden="false" customHeight="true" outlineLevel="0" collapsed="false">
      <c r="A46" s="99" t="s">
        <v>57</v>
      </c>
      <c r="B46" s="99"/>
      <c r="C46" s="99"/>
      <c r="D46" s="99"/>
      <c r="E46" s="99"/>
      <c r="F46" s="99"/>
      <c r="G46" s="99"/>
      <c r="H46" s="99"/>
      <c r="I46" s="99"/>
      <c r="J46" s="100"/>
      <c r="K46" s="100"/>
      <c r="L46" s="101"/>
      <c r="M46" s="100"/>
      <c r="N46" s="102" t="s">
        <v>49</v>
      </c>
      <c r="O46" s="102"/>
      <c r="P46" s="102"/>
      <c r="Q46" s="102"/>
      <c r="R46" s="102"/>
      <c r="S46" s="102"/>
      <c r="T46" s="102"/>
      <c r="U46" s="102"/>
      <c r="V46" s="99" t="s">
        <v>57</v>
      </c>
      <c r="W46" s="99"/>
      <c r="X46" s="99"/>
      <c r="Y46" s="99"/>
      <c r="Z46" s="99"/>
      <c r="AA46" s="99"/>
      <c r="AB46" s="99"/>
      <c r="AC46" s="99"/>
      <c r="AD46" s="99"/>
      <c r="AE46" s="100"/>
      <c r="AF46" s="100"/>
      <c r="AG46" s="101"/>
      <c r="AH46" s="100"/>
      <c r="AI46" s="102" t="s">
        <v>50</v>
      </c>
      <c r="AJ46" s="102"/>
      <c r="AK46" s="102"/>
      <c r="AL46" s="102"/>
      <c r="AM46" s="102"/>
      <c r="AN46" s="102"/>
      <c r="AO46" s="102"/>
      <c r="AP46" s="102"/>
      <c r="AQ46" s="99" t="s">
        <v>57</v>
      </c>
      <c r="AR46" s="99"/>
      <c r="AS46" s="99"/>
      <c r="AT46" s="99"/>
      <c r="AU46" s="99"/>
      <c r="AV46" s="99"/>
      <c r="AW46" s="99"/>
      <c r="AX46" s="99"/>
      <c r="AY46" s="99"/>
      <c r="AZ46" s="100"/>
      <c r="BA46" s="100"/>
      <c r="BB46" s="101"/>
      <c r="BC46" s="100"/>
      <c r="BD46" s="102" t="s">
        <v>51</v>
      </c>
      <c r="BE46" s="102"/>
      <c r="BF46" s="102"/>
      <c r="BG46" s="102"/>
      <c r="BH46" s="102"/>
      <c r="BI46" s="102"/>
      <c r="BJ46" s="102"/>
      <c r="BK46" s="102"/>
      <c r="BL46" s="99" t="s">
        <v>58</v>
      </c>
      <c r="BM46" s="99"/>
      <c r="BN46" s="99"/>
      <c r="BO46" s="99"/>
      <c r="BP46" s="99"/>
      <c r="BQ46" s="99"/>
      <c r="BR46" s="99"/>
      <c r="BS46" s="99"/>
      <c r="BT46" s="99"/>
      <c r="BU46" s="100"/>
      <c r="BV46" s="100"/>
      <c r="BW46" s="101"/>
      <c r="BX46" s="100"/>
      <c r="BY46" s="102" t="s">
        <v>52</v>
      </c>
      <c r="BZ46" s="102"/>
      <c r="CA46" s="102"/>
      <c r="CB46" s="102"/>
      <c r="CC46" s="102"/>
      <c r="CD46" s="102"/>
      <c r="CE46" s="102"/>
      <c r="CF46" s="102"/>
    </row>
    <row r="47" customFormat="false" ht="7.5" hidden="false" customHeight="true" outlineLevel="0" collapsed="false">
      <c r="A47" s="99"/>
      <c r="B47" s="99"/>
      <c r="C47" s="99"/>
      <c r="D47" s="99"/>
      <c r="E47" s="99"/>
      <c r="F47" s="99"/>
      <c r="G47" s="99"/>
      <c r="H47" s="99"/>
      <c r="I47" s="99"/>
      <c r="J47" s="100"/>
      <c r="K47" s="100"/>
      <c r="L47" s="100"/>
      <c r="M47" s="100"/>
      <c r="N47" s="102"/>
      <c r="O47" s="102"/>
      <c r="P47" s="102"/>
      <c r="Q47" s="102"/>
      <c r="R47" s="102"/>
      <c r="S47" s="102"/>
      <c r="T47" s="102"/>
      <c r="U47" s="102"/>
      <c r="V47" s="99"/>
      <c r="W47" s="99"/>
      <c r="X47" s="99"/>
      <c r="Y47" s="99"/>
      <c r="Z47" s="99"/>
      <c r="AA47" s="99"/>
      <c r="AB47" s="99"/>
      <c r="AC47" s="99"/>
      <c r="AD47" s="99"/>
      <c r="AE47" s="100"/>
      <c r="AF47" s="100"/>
      <c r="AG47" s="100"/>
      <c r="AH47" s="100"/>
      <c r="AI47" s="102"/>
      <c r="AJ47" s="102"/>
      <c r="AK47" s="102"/>
      <c r="AL47" s="102"/>
      <c r="AM47" s="102"/>
      <c r="AN47" s="102"/>
      <c r="AO47" s="102"/>
      <c r="AP47" s="102"/>
      <c r="AQ47" s="99"/>
      <c r="AR47" s="99"/>
      <c r="AS47" s="99"/>
      <c r="AT47" s="99"/>
      <c r="AU47" s="99"/>
      <c r="AV47" s="99"/>
      <c r="AW47" s="99"/>
      <c r="AX47" s="99"/>
      <c r="AY47" s="99"/>
      <c r="AZ47" s="100"/>
      <c r="BA47" s="100"/>
      <c r="BB47" s="100"/>
      <c r="BC47" s="100"/>
      <c r="BD47" s="102"/>
      <c r="BE47" s="102"/>
      <c r="BF47" s="102"/>
      <c r="BG47" s="102"/>
      <c r="BH47" s="102"/>
      <c r="BI47" s="102"/>
      <c r="BJ47" s="102"/>
      <c r="BK47" s="102"/>
      <c r="BL47" s="99"/>
      <c r="BM47" s="99"/>
      <c r="BN47" s="99"/>
      <c r="BO47" s="99"/>
      <c r="BP47" s="99"/>
      <c r="BQ47" s="99"/>
      <c r="BR47" s="99"/>
      <c r="BS47" s="99"/>
      <c r="BT47" s="99"/>
      <c r="BU47" s="100"/>
      <c r="BV47" s="100"/>
      <c r="BW47" s="100"/>
      <c r="BX47" s="100"/>
      <c r="BY47" s="102"/>
      <c r="BZ47" s="102"/>
      <c r="CA47" s="102"/>
      <c r="CB47" s="102"/>
      <c r="CC47" s="102"/>
      <c r="CD47" s="102"/>
      <c r="CE47" s="102"/>
      <c r="CF47" s="102"/>
    </row>
    <row r="48" customFormat="false" ht="7.5" hidden="false" customHeight="true" outlineLevel="0" collapsed="false">
      <c r="A48" s="103"/>
      <c r="B48" s="104"/>
      <c r="C48" s="104"/>
      <c r="D48" s="104"/>
      <c r="E48" s="104"/>
      <c r="F48" s="104"/>
      <c r="G48" s="104"/>
      <c r="H48" s="104"/>
      <c r="I48" s="104"/>
      <c r="J48" s="105"/>
      <c r="K48" s="105"/>
      <c r="L48" s="105"/>
      <c r="M48" s="105"/>
      <c r="N48" s="104"/>
      <c r="O48" s="106"/>
      <c r="P48" s="106"/>
      <c r="Q48" s="106"/>
      <c r="R48" s="106"/>
      <c r="S48" s="106"/>
      <c r="T48" s="106"/>
      <c r="U48" s="107"/>
      <c r="V48" s="103"/>
      <c r="W48" s="104"/>
      <c r="X48" s="104"/>
      <c r="Y48" s="104"/>
      <c r="Z48" s="104"/>
      <c r="AA48" s="104"/>
      <c r="AB48" s="104"/>
      <c r="AC48" s="104"/>
      <c r="AD48" s="104"/>
      <c r="AE48" s="105"/>
      <c r="AF48" s="105"/>
      <c r="AG48" s="105"/>
      <c r="AH48" s="105"/>
      <c r="AI48" s="104"/>
      <c r="AJ48" s="106"/>
      <c r="AK48" s="106"/>
      <c r="AL48" s="106"/>
      <c r="AM48" s="106"/>
      <c r="AN48" s="106"/>
      <c r="AO48" s="106"/>
      <c r="AP48" s="107"/>
      <c r="AQ48" s="103"/>
      <c r="AR48" s="104"/>
      <c r="AS48" s="104"/>
      <c r="AT48" s="104"/>
      <c r="AU48" s="104"/>
      <c r="AV48" s="104"/>
      <c r="AW48" s="104"/>
      <c r="AX48" s="104"/>
      <c r="AY48" s="104"/>
      <c r="AZ48" s="105"/>
      <c r="BA48" s="105"/>
      <c r="BB48" s="105"/>
      <c r="BC48" s="105"/>
      <c r="BD48" s="104"/>
      <c r="BE48" s="106"/>
      <c r="BF48" s="106"/>
      <c r="BG48" s="106"/>
      <c r="BH48" s="106"/>
      <c r="BI48" s="106"/>
      <c r="BJ48" s="106"/>
      <c r="BK48" s="107"/>
      <c r="BL48" s="103"/>
      <c r="BM48" s="104"/>
      <c r="BN48" s="104"/>
      <c r="BO48" s="104"/>
      <c r="BP48" s="104"/>
      <c r="BQ48" s="104"/>
      <c r="BR48" s="104"/>
      <c r="BS48" s="104"/>
      <c r="BT48" s="104"/>
      <c r="BU48" s="105"/>
      <c r="BV48" s="105"/>
      <c r="BW48" s="105"/>
      <c r="BX48" s="105"/>
      <c r="BY48" s="104"/>
      <c r="BZ48" s="106"/>
      <c r="CA48" s="106"/>
      <c r="CB48" s="106"/>
      <c r="CC48" s="106"/>
      <c r="CD48" s="106"/>
      <c r="CE48" s="106"/>
      <c r="CF48" s="107"/>
    </row>
    <row r="49" customFormat="false" ht="7.5" hidden="false" customHeight="true" outlineLevel="0" collapsed="false">
      <c r="A49" s="103"/>
      <c r="B49" s="104"/>
      <c r="C49" s="104"/>
      <c r="D49" s="104"/>
      <c r="E49" s="104"/>
      <c r="F49" s="104"/>
      <c r="G49" s="104"/>
      <c r="H49" s="108" t="n">
        <v>7</v>
      </c>
      <c r="I49" s="108"/>
      <c r="J49" s="108"/>
      <c r="K49" s="109" t="s">
        <v>53</v>
      </c>
      <c r="L49" s="108" t="n">
        <v>3</v>
      </c>
      <c r="M49" s="108"/>
      <c r="N49" s="108"/>
      <c r="O49" s="106"/>
      <c r="P49" s="106"/>
      <c r="Q49" s="106"/>
      <c r="R49" s="106"/>
      <c r="S49" s="106"/>
      <c r="T49" s="106"/>
      <c r="U49" s="107"/>
      <c r="V49" s="103"/>
      <c r="W49" s="104"/>
      <c r="X49" s="104"/>
      <c r="Y49" s="104"/>
      <c r="Z49" s="104"/>
      <c r="AA49" s="104"/>
      <c r="AB49" s="104"/>
      <c r="AC49" s="108" t="n">
        <v>6</v>
      </c>
      <c r="AD49" s="108"/>
      <c r="AE49" s="108"/>
      <c r="AF49" s="109" t="s">
        <v>53</v>
      </c>
      <c r="AG49" s="108" t="n">
        <v>4</v>
      </c>
      <c r="AH49" s="108"/>
      <c r="AI49" s="108"/>
      <c r="AJ49" s="106"/>
      <c r="AK49" s="106"/>
      <c r="AL49" s="106"/>
      <c r="AM49" s="106"/>
      <c r="AN49" s="106"/>
      <c r="AO49" s="106"/>
      <c r="AP49" s="107"/>
      <c r="AQ49" s="103"/>
      <c r="AR49" s="104"/>
      <c r="AS49" s="104"/>
      <c r="AT49" s="104"/>
      <c r="AU49" s="104"/>
      <c r="AV49" s="104"/>
      <c r="AW49" s="104"/>
      <c r="AX49" s="108" t="n">
        <v>8</v>
      </c>
      <c r="AY49" s="108"/>
      <c r="AZ49" s="108"/>
      <c r="BA49" s="109" t="s">
        <v>53</v>
      </c>
      <c r="BB49" s="108" t="n">
        <v>5</v>
      </c>
      <c r="BC49" s="108"/>
      <c r="BD49" s="108"/>
      <c r="BE49" s="106"/>
      <c r="BF49" s="106"/>
      <c r="BG49" s="106"/>
      <c r="BH49" s="106"/>
      <c r="BI49" s="106"/>
      <c r="BJ49" s="106"/>
      <c r="BK49" s="107"/>
      <c r="BL49" s="103"/>
      <c r="BM49" s="104"/>
      <c r="BN49" s="104"/>
      <c r="BO49" s="104"/>
      <c r="BP49" s="104"/>
      <c r="BQ49" s="104"/>
      <c r="BR49" s="104"/>
      <c r="BS49" s="108" t="n">
        <v>1</v>
      </c>
      <c r="BT49" s="108"/>
      <c r="BU49" s="108"/>
      <c r="BV49" s="109" t="s">
        <v>53</v>
      </c>
      <c r="BW49" s="108" t="n">
        <v>2</v>
      </c>
      <c r="BX49" s="108"/>
      <c r="BY49" s="108"/>
      <c r="BZ49" s="106"/>
      <c r="CA49" s="106"/>
      <c r="CB49" s="106"/>
      <c r="CC49" s="106"/>
      <c r="CD49" s="106"/>
      <c r="CE49" s="106"/>
      <c r="CF49" s="107"/>
    </row>
    <row r="50" customFormat="false" ht="7.5" hidden="false" customHeight="true" outlineLevel="0" collapsed="false">
      <c r="A50" s="110"/>
      <c r="B50" s="111"/>
      <c r="C50" s="111"/>
      <c r="D50" s="111"/>
      <c r="E50" s="111"/>
      <c r="F50" s="111"/>
      <c r="G50" s="111"/>
      <c r="H50" s="108"/>
      <c r="I50" s="108"/>
      <c r="J50" s="108"/>
      <c r="K50" s="109"/>
      <c r="L50" s="108"/>
      <c r="M50" s="108"/>
      <c r="N50" s="108"/>
      <c r="O50" s="111"/>
      <c r="P50" s="111"/>
      <c r="Q50" s="111"/>
      <c r="R50" s="111"/>
      <c r="S50" s="111"/>
      <c r="T50" s="111"/>
      <c r="U50" s="112"/>
      <c r="V50" s="110"/>
      <c r="W50" s="111"/>
      <c r="X50" s="111"/>
      <c r="Y50" s="111"/>
      <c r="Z50" s="111"/>
      <c r="AA50" s="111"/>
      <c r="AB50" s="111"/>
      <c r="AC50" s="108"/>
      <c r="AD50" s="108"/>
      <c r="AE50" s="108"/>
      <c r="AF50" s="109"/>
      <c r="AG50" s="108"/>
      <c r="AH50" s="108"/>
      <c r="AI50" s="108"/>
      <c r="AJ50" s="111"/>
      <c r="AK50" s="111"/>
      <c r="AL50" s="111"/>
      <c r="AM50" s="111"/>
      <c r="AN50" s="111"/>
      <c r="AO50" s="111"/>
      <c r="AP50" s="112"/>
      <c r="AQ50" s="110"/>
      <c r="AR50" s="111"/>
      <c r="AS50" s="111"/>
      <c r="AT50" s="111"/>
      <c r="AU50" s="111"/>
      <c r="AV50" s="111"/>
      <c r="AW50" s="111"/>
      <c r="AX50" s="108"/>
      <c r="AY50" s="108"/>
      <c r="AZ50" s="108"/>
      <c r="BA50" s="109"/>
      <c r="BB50" s="108"/>
      <c r="BC50" s="108"/>
      <c r="BD50" s="108"/>
      <c r="BE50" s="111"/>
      <c r="BF50" s="111"/>
      <c r="BG50" s="111"/>
      <c r="BH50" s="111"/>
      <c r="BI50" s="111"/>
      <c r="BJ50" s="111"/>
      <c r="BK50" s="112"/>
      <c r="BL50" s="110"/>
      <c r="BM50" s="111"/>
      <c r="BN50" s="111"/>
      <c r="BO50" s="111"/>
      <c r="BP50" s="111"/>
      <c r="BQ50" s="111"/>
      <c r="BR50" s="111"/>
      <c r="BS50" s="108"/>
      <c r="BT50" s="108"/>
      <c r="BU50" s="108"/>
      <c r="BV50" s="109"/>
      <c r="BW50" s="108"/>
      <c r="BX50" s="108"/>
      <c r="BY50" s="108"/>
      <c r="BZ50" s="111"/>
      <c r="CA50" s="111"/>
      <c r="CB50" s="111"/>
      <c r="CC50" s="111"/>
      <c r="CD50" s="111"/>
      <c r="CE50" s="111"/>
      <c r="CF50" s="112"/>
    </row>
    <row r="51" customFormat="false" ht="7.5" hidden="false" customHeight="true" outlineLevel="0" collapsed="false">
      <c r="A51" s="110"/>
      <c r="B51" s="111"/>
      <c r="C51" s="111"/>
      <c r="D51" s="111"/>
      <c r="E51" s="111"/>
      <c r="F51" s="111"/>
      <c r="G51" s="111"/>
      <c r="H51" s="111"/>
      <c r="I51" s="111"/>
      <c r="J51" s="111"/>
      <c r="K51" s="104"/>
      <c r="L51" s="104"/>
      <c r="M51" s="111"/>
      <c r="N51" s="111"/>
      <c r="O51" s="111"/>
      <c r="P51" s="111"/>
      <c r="Q51" s="111"/>
      <c r="R51" s="111"/>
      <c r="S51" s="111"/>
      <c r="T51" s="111"/>
      <c r="U51" s="112"/>
      <c r="V51" s="110"/>
      <c r="W51" s="111"/>
      <c r="X51" s="111"/>
      <c r="Y51" s="111"/>
      <c r="Z51" s="111"/>
      <c r="AA51" s="111"/>
      <c r="AB51" s="111"/>
      <c r="AC51" s="111"/>
      <c r="AD51" s="111"/>
      <c r="AE51" s="111"/>
      <c r="AF51" s="104"/>
      <c r="AG51" s="104"/>
      <c r="AH51" s="111"/>
      <c r="AI51" s="111"/>
      <c r="AJ51" s="111"/>
      <c r="AK51" s="111"/>
      <c r="AL51" s="111"/>
      <c r="AM51" s="111"/>
      <c r="AN51" s="111"/>
      <c r="AO51" s="111"/>
      <c r="AP51" s="112"/>
      <c r="AQ51" s="110"/>
      <c r="AR51" s="111"/>
      <c r="AS51" s="111"/>
      <c r="AT51" s="111"/>
      <c r="AU51" s="111"/>
      <c r="AV51" s="111"/>
      <c r="AW51" s="111"/>
      <c r="AX51" s="111"/>
      <c r="AY51" s="111"/>
      <c r="AZ51" s="111"/>
      <c r="BA51" s="104"/>
      <c r="BB51" s="104"/>
      <c r="BC51" s="111"/>
      <c r="BD51" s="111"/>
      <c r="BE51" s="111"/>
      <c r="BF51" s="111"/>
      <c r="BG51" s="111"/>
      <c r="BH51" s="111"/>
      <c r="BI51" s="111"/>
      <c r="BJ51" s="111"/>
      <c r="BK51" s="112"/>
      <c r="BL51" s="110"/>
      <c r="BM51" s="111"/>
      <c r="BN51" s="111"/>
      <c r="BO51" s="111"/>
      <c r="BP51" s="111"/>
      <c r="BQ51" s="111"/>
      <c r="BR51" s="111"/>
      <c r="BS51" s="111"/>
      <c r="BT51" s="111"/>
      <c r="BU51" s="111"/>
      <c r="BV51" s="104"/>
      <c r="BW51" s="104"/>
      <c r="BX51" s="111"/>
      <c r="BY51" s="111"/>
      <c r="BZ51" s="111"/>
      <c r="CA51" s="111"/>
      <c r="CB51" s="111"/>
      <c r="CC51" s="111"/>
      <c r="CD51" s="111"/>
      <c r="CE51" s="111"/>
      <c r="CF51" s="112"/>
    </row>
    <row r="52" s="116" customFormat="true" ht="7.5" hidden="false" customHeight="true" outlineLevel="0" collapsed="false">
      <c r="A52" s="113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5"/>
      <c r="V52" s="113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5"/>
      <c r="AQ52" s="113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5"/>
      <c r="BL52" s="113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5"/>
    </row>
    <row r="53" s="116" customFormat="true" ht="7.5" hidden="false" customHeight="true" outlineLevel="0" collapsed="false">
      <c r="A53" s="117" t="str">
        <f aca="false">Results!B17</f>
        <v>Vilde Inese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8" t="str">
        <f aca="false">Results!B9</f>
        <v>Fruzhenska Alla</v>
      </c>
      <c r="M53" s="118"/>
      <c r="N53" s="118"/>
      <c r="O53" s="118"/>
      <c r="P53" s="118"/>
      <c r="Q53" s="118"/>
      <c r="R53" s="118"/>
      <c r="S53" s="118"/>
      <c r="T53" s="118"/>
      <c r="U53" s="118"/>
      <c r="V53" s="117" t="str">
        <f aca="false">Results!B15</f>
        <v>Aleksejeva Marina</v>
      </c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8" t="str">
        <f aca="false">Results!B11</f>
        <v>Hendrikson Maire</v>
      </c>
      <c r="AH53" s="118"/>
      <c r="AI53" s="118"/>
      <c r="AJ53" s="118"/>
      <c r="AK53" s="118"/>
      <c r="AL53" s="118"/>
      <c r="AM53" s="118"/>
      <c r="AN53" s="118"/>
      <c r="AO53" s="118"/>
      <c r="AP53" s="118"/>
      <c r="AQ53" s="117" t="str">
        <f aca="false">Results!B19</f>
        <v>FREE</v>
      </c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8" t="str">
        <f aca="false">Results!B13</f>
        <v>Bivainite Marina</v>
      </c>
      <c r="BC53" s="118"/>
      <c r="BD53" s="118"/>
      <c r="BE53" s="118"/>
      <c r="BF53" s="118"/>
      <c r="BG53" s="118"/>
      <c r="BH53" s="118"/>
      <c r="BI53" s="118"/>
      <c r="BJ53" s="118"/>
      <c r="BK53" s="118"/>
      <c r="BL53" s="117" t="str">
        <f aca="false">Results!B5</f>
        <v>Telkinen Siiri</v>
      </c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8" t="str">
        <f aca="false">Results!B7</f>
        <v>Simsone Alise</v>
      </c>
      <c r="BX53" s="118"/>
      <c r="BY53" s="118"/>
      <c r="BZ53" s="118"/>
      <c r="CA53" s="118"/>
      <c r="CB53" s="118"/>
      <c r="CC53" s="118"/>
      <c r="CD53" s="118"/>
      <c r="CE53" s="118"/>
      <c r="CF53" s="118"/>
    </row>
    <row r="54" s="116" customFormat="true" ht="7.5" hidden="false" customHeight="true" outlineLevel="0" collapsed="false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</row>
    <row r="55" customFormat="false" ht="7.5" hidden="false" customHeight="true" outlineLevel="0" collapsed="false">
      <c r="A55" s="103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19"/>
      <c r="N55" s="119"/>
      <c r="O55" s="119"/>
      <c r="P55" s="119"/>
      <c r="Q55" s="119"/>
      <c r="R55" s="119"/>
      <c r="S55" s="119"/>
      <c r="T55" s="119"/>
      <c r="U55" s="120"/>
      <c r="V55" s="103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19"/>
      <c r="AI55" s="119"/>
      <c r="AJ55" s="119"/>
      <c r="AK55" s="119"/>
      <c r="AL55" s="119"/>
      <c r="AM55" s="119"/>
      <c r="AN55" s="119"/>
      <c r="AO55" s="119"/>
      <c r="AP55" s="120"/>
      <c r="AQ55" s="103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19"/>
      <c r="BD55" s="119"/>
      <c r="BE55" s="119"/>
      <c r="BF55" s="119"/>
      <c r="BG55" s="119"/>
      <c r="BH55" s="119"/>
      <c r="BI55" s="119"/>
      <c r="BJ55" s="119"/>
      <c r="BK55" s="120"/>
      <c r="BL55" s="103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19"/>
      <c r="BY55" s="119"/>
      <c r="BZ55" s="119"/>
      <c r="CA55" s="119"/>
      <c r="CB55" s="119"/>
      <c r="CC55" s="119"/>
      <c r="CD55" s="119"/>
      <c r="CE55" s="119"/>
      <c r="CF55" s="120"/>
    </row>
    <row r="56" customFormat="false" ht="7.5" hidden="false" customHeight="true" outlineLevel="0" collapsed="false">
      <c r="A56" s="121" t="s">
        <v>54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2" t="n">
        <v>1</v>
      </c>
      <c r="L56" s="122"/>
      <c r="M56" s="123"/>
      <c r="N56" s="123"/>
      <c r="O56" s="123"/>
      <c r="P56" s="123"/>
      <c r="Q56" s="123"/>
      <c r="R56" s="123"/>
      <c r="S56" s="123"/>
      <c r="T56" s="123"/>
      <c r="U56" s="123"/>
      <c r="V56" s="121" t="s">
        <v>54</v>
      </c>
      <c r="W56" s="121"/>
      <c r="X56" s="121"/>
      <c r="Y56" s="121"/>
      <c r="Z56" s="121"/>
      <c r="AA56" s="121"/>
      <c r="AB56" s="121"/>
      <c r="AC56" s="121"/>
      <c r="AD56" s="121"/>
      <c r="AE56" s="121"/>
      <c r="AF56" s="122" t="n">
        <v>1</v>
      </c>
      <c r="AG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1" t="s">
        <v>54</v>
      </c>
      <c r="AR56" s="121"/>
      <c r="AS56" s="121"/>
      <c r="AT56" s="121"/>
      <c r="AU56" s="121"/>
      <c r="AV56" s="121"/>
      <c r="AW56" s="121"/>
      <c r="AX56" s="121"/>
      <c r="AY56" s="121"/>
      <c r="AZ56" s="121"/>
      <c r="BA56" s="122" t="n">
        <v>1</v>
      </c>
      <c r="BB56" s="122"/>
      <c r="BC56" s="123"/>
      <c r="BD56" s="123"/>
      <c r="BE56" s="123"/>
      <c r="BF56" s="123"/>
      <c r="BG56" s="123"/>
      <c r="BH56" s="123"/>
      <c r="BI56" s="123"/>
      <c r="BJ56" s="123"/>
      <c r="BK56" s="123"/>
      <c r="BL56" s="121" t="s">
        <v>54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2" t="n">
        <v>1</v>
      </c>
      <c r="BW56" s="122"/>
      <c r="BX56" s="123"/>
      <c r="BY56" s="123"/>
      <c r="BZ56" s="123"/>
      <c r="CA56" s="123"/>
      <c r="CB56" s="123"/>
      <c r="CC56" s="123"/>
      <c r="CD56" s="123"/>
      <c r="CE56" s="123"/>
      <c r="CF56" s="123"/>
    </row>
    <row r="57" customFormat="false" ht="7.5" hidden="false" customHeight="true" outlineLevel="0" collapsed="false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2"/>
      <c r="L57" s="122"/>
      <c r="M57" s="123"/>
      <c r="N57" s="123"/>
      <c r="O57" s="123"/>
      <c r="P57" s="123"/>
      <c r="Q57" s="123"/>
      <c r="R57" s="123"/>
      <c r="S57" s="123"/>
      <c r="T57" s="123"/>
      <c r="U57" s="123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2"/>
      <c r="AG57" s="122"/>
      <c r="AH57" s="123"/>
      <c r="AI57" s="123"/>
      <c r="AJ57" s="123"/>
      <c r="AK57" s="123"/>
      <c r="AL57" s="123"/>
      <c r="AM57" s="123"/>
      <c r="AN57" s="123"/>
      <c r="AO57" s="123"/>
      <c r="AP57" s="123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2"/>
      <c r="BB57" s="122"/>
      <c r="BC57" s="123"/>
      <c r="BD57" s="123"/>
      <c r="BE57" s="123"/>
      <c r="BF57" s="123"/>
      <c r="BG57" s="123"/>
      <c r="BH57" s="123"/>
      <c r="BI57" s="123"/>
      <c r="BJ57" s="123"/>
      <c r="BK57" s="123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2"/>
      <c r="BW57" s="122"/>
      <c r="BX57" s="123"/>
      <c r="BY57" s="123"/>
      <c r="BZ57" s="123"/>
      <c r="CA57" s="123"/>
      <c r="CB57" s="123"/>
      <c r="CC57" s="123"/>
      <c r="CD57" s="123"/>
      <c r="CE57" s="123"/>
      <c r="CF57" s="123"/>
    </row>
    <row r="58" customFormat="false" ht="7.5" hidden="false" customHeight="true" outlineLevel="0" collapsed="false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2"/>
      <c r="L58" s="122"/>
      <c r="M58" s="123"/>
      <c r="N58" s="123"/>
      <c r="O58" s="123"/>
      <c r="P58" s="123"/>
      <c r="Q58" s="123"/>
      <c r="R58" s="123"/>
      <c r="S58" s="123"/>
      <c r="T58" s="123"/>
      <c r="U58" s="123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2"/>
      <c r="AG58" s="122"/>
      <c r="AH58" s="123"/>
      <c r="AI58" s="123"/>
      <c r="AJ58" s="123"/>
      <c r="AK58" s="123"/>
      <c r="AL58" s="123"/>
      <c r="AM58" s="123"/>
      <c r="AN58" s="123"/>
      <c r="AO58" s="123"/>
      <c r="AP58" s="123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2"/>
      <c r="BB58" s="122"/>
      <c r="BC58" s="123"/>
      <c r="BD58" s="123"/>
      <c r="BE58" s="123"/>
      <c r="BF58" s="123"/>
      <c r="BG58" s="123"/>
      <c r="BH58" s="123"/>
      <c r="BI58" s="123"/>
      <c r="BJ58" s="123"/>
      <c r="BK58" s="123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2"/>
      <c r="BW58" s="122"/>
      <c r="BX58" s="123"/>
      <c r="BY58" s="123"/>
      <c r="BZ58" s="123"/>
      <c r="CA58" s="123"/>
      <c r="CB58" s="123"/>
      <c r="CC58" s="123"/>
      <c r="CD58" s="123"/>
      <c r="CE58" s="123"/>
      <c r="CF58" s="123"/>
    </row>
    <row r="59" s="94" customFormat="true" ht="7.5" hidden="false" customHeight="true" outlineLevel="0" collapsed="false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2" t="n">
        <v>2</v>
      </c>
      <c r="L59" s="122"/>
      <c r="M59" s="125" t="s">
        <v>54</v>
      </c>
      <c r="N59" s="125"/>
      <c r="O59" s="125"/>
      <c r="P59" s="125"/>
      <c r="Q59" s="125"/>
      <c r="R59" s="125"/>
      <c r="S59" s="125"/>
      <c r="T59" s="125"/>
      <c r="U59" s="125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2" t="n">
        <v>2</v>
      </c>
      <c r="AG59" s="122"/>
      <c r="AH59" s="125" t="s">
        <v>54</v>
      </c>
      <c r="AI59" s="125"/>
      <c r="AJ59" s="125"/>
      <c r="AK59" s="125"/>
      <c r="AL59" s="125"/>
      <c r="AM59" s="125"/>
      <c r="AN59" s="125"/>
      <c r="AO59" s="125"/>
      <c r="AP59" s="125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2" t="n">
        <v>2</v>
      </c>
      <c r="BB59" s="122"/>
      <c r="BC59" s="125" t="s">
        <v>54</v>
      </c>
      <c r="BD59" s="125"/>
      <c r="BE59" s="125"/>
      <c r="BF59" s="125"/>
      <c r="BG59" s="125"/>
      <c r="BH59" s="125"/>
      <c r="BI59" s="125"/>
      <c r="BJ59" s="125"/>
      <c r="BK59" s="125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2" t="n">
        <v>2</v>
      </c>
      <c r="BW59" s="122"/>
      <c r="BX59" s="125" t="s">
        <v>54</v>
      </c>
      <c r="BY59" s="125"/>
      <c r="BZ59" s="125"/>
      <c r="CA59" s="125"/>
      <c r="CB59" s="125"/>
      <c r="CC59" s="125"/>
      <c r="CD59" s="125"/>
      <c r="CE59" s="125"/>
      <c r="CF59" s="125"/>
    </row>
    <row r="60" s="95" customFormat="true" ht="7.5" hidden="false" customHeight="true" outlineLevel="0" collapsed="false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2"/>
      <c r="L60" s="122"/>
      <c r="M60" s="125"/>
      <c r="N60" s="125"/>
      <c r="O60" s="125"/>
      <c r="P60" s="125"/>
      <c r="Q60" s="125"/>
      <c r="R60" s="125"/>
      <c r="S60" s="125"/>
      <c r="T60" s="125"/>
      <c r="U60" s="125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2"/>
      <c r="AG60" s="122"/>
      <c r="AH60" s="125"/>
      <c r="AI60" s="125"/>
      <c r="AJ60" s="125"/>
      <c r="AK60" s="125"/>
      <c r="AL60" s="125"/>
      <c r="AM60" s="125"/>
      <c r="AN60" s="125"/>
      <c r="AO60" s="125"/>
      <c r="AP60" s="125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2"/>
      <c r="BB60" s="122"/>
      <c r="BC60" s="125"/>
      <c r="BD60" s="125"/>
      <c r="BE60" s="125"/>
      <c r="BF60" s="125"/>
      <c r="BG60" s="125"/>
      <c r="BH60" s="125"/>
      <c r="BI60" s="125"/>
      <c r="BJ60" s="125"/>
      <c r="BK60" s="125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2"/>
      <c r="BW60" s="122"/>
      <c r="BX60" s="125"/>
      <c r="BY60" s="125"/>
      <c r="BZ60" s="125"/>
      <c r="CA60" s="125"/>
      <c r="CB60" s="125"/>
      <c r="CC60" s="125"/>
      <c r="CD60" s="125"/>
      <c r="CE60" s="125"/>
      <c r="CF60" s="125"/>
    </row>
    <row r="61" customFormat="false" ht="7.5" hidden="false" customHeight="true" outlineLevel="0" collapsed="false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2"/>
      <c r="L61" s="122"/>
      <c r="M61" s="125"/>
      <c r="N61" s="125"/>
      <c r="O61" s="125"/>
      <c r="P61" s="125"/>
      <c r="Q61" s="125"/>
      <c r="R61" s="125"/>
      <c r="S61" s="125"/>
      <c r="T61" s="125"/>
      <c r="U61" s="125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2"/>
      <c r="AG61" s="122"/>
      <c r="AH61" s="125"/>
      <c r="AI61" s="125"/>
      <c r="AJ61" s="125"/>
      <c r="AK61" s="125"/>
      <c r="AL61" s="125"/>
      <c r="AM61" s="125"/>
      <c r="AN61" s="125"/>
      <c r="AO61" s="125"/>
      <c r="AP61" s="125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2"/>
      <c r="BB61" s="122"/>
      <c r="BC61" s="125"/>
      <c r="BD61" s="125"/>
      <c r="BE61" s="125"/>
      <c r="BF61" s="125"/>
      <c r="BG61" s="125"/>
      <c r="BH61" s="125"/>
      <c r="BI61" s="125"/>
      <c r="BJ61" s="125"/>
      <c r="BK61" s="125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2"/>
      <c r="BW61" s="122"/>
      <c r="BX61" s="125"/>
      <c r="BY61" s="125"/>
      <c r="BZ61" s="125"/>
      <c r="CA61" s="125"/>
      <c r="CB61" s="125"/>
      <c r="CC61" s="125"/>
      <c r="CD61" s="125"/>
      <c r="CE61" s="125"/>
      <c r="CF61" s="125"/>
    </row>
    <row r="62" customFormat="false" ht="7.5" hidden="false" customHeight="true" outlineLevel="0" collapsed="false">
      <c r="A62" s="121" t="s">
        <v>54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2" t="n">
        <v>3</v>
      </c>
      <c r="L62" s="122"/>
      <c r="M62" s="127"/>
      <c r="N62" s="127"/>
      <c r="O62" s="127"/>
      <c r="P62" s="127"/>
      <c r="Q62" s="127"/>
      <c r="R62" s="127"/>
      <c r="S62" s="127"/>
      <c r="T62" s="127"/>
      <c r="U62" s="127"/>
      <c r="V62" s="121" t="s">
        <v>54</v>
      </c>
      <c r="W62" s="121"/>
      <c r="X62" s="121"/>
      <c r="Y62" s="121"/>
      <c r="Z62" s="121"/>
      <c r="AA62" s="121"/>
      <c r="AB62" s="121"/>
      <c r="AC62" s="121"/>
      <c r="AD62" s="121"/>
      <c r="AE62" s="121"/>
      <c r="AF62" s="122" t="n">
        <v>3</v>
      </c>
      <c r="AG62" s="122"/>
      <c r="AH62" s="127"/>
      <c r="AI62" s="127"/>
      <c r="AJ62" s="127"/>
      <c r="AK62" s="127"/>
      <c r="AL62" s="127"/>
      <c r="AM62" s="127"/>
      <c r="AN62" s="127"/>
      <c r="AO62" s="127"/>
      <c r="AP62" s="127"/>
      <c r="AQ62" s="121" t="s">
        <v>54</v>
      </c>
      <c r="AR62" s="121"/>
      <c r="AS62" s="121"/>
      <c r="AT62" s="121"/>
      <c r="AU62" s="121"/>
      <c r="AV62" s="121"/>
      <c r="AW62" s="121"/>
      <c r="AX62" s="121"/>
      <c r="AY62" s="121"/>
      <c r="AZ62" s="121"/>
      <c r="BA62" s="122" t="n">
        <v>3</v>
      </c>
      <c r="BB62" s="122"/>
      <c r="BC62" s="127"/>
      <c r="BD62" s="127"/>
      <c r="BE62" s="127"/>
      <c r="BF62" s="127"/>
      <c r="BG62" s="127"/>
      <c r="BH62" s="127"/>
      <c r="BI62" s="127"/>
      <c r="BJ62" s="127"/>
      <c r="BK62" s="127"/>
      <c r="BL62" s="121" t="s">
        <v>54</v>
      </c>
      <c r="BM62" s="121"/>
      <c r="BN62" s="121"/>
      <c r="BO62" s="121"/>
      <c r="BP62" s="121"/>
      <c r="BQ62" s="121"/>
      <c r="BR62" s="121"/>
      <c r="BS62" s="121"/>
      <c r="BT62" s="121"/>
      <c r="BU62" s="121"/>
      <c r="BV62" s="122" t="n">
        <v>3</v>
      </c>
      <c r="BW62" s="122"/>
      <c r="BX62" s="127"/>
      <c r="BY62" s="127"/>
      <c r="BZ62" s="127"/>
      <c r="CA62" s="127"/>
      <c r="CB62" s="127"/>
      <c r="CC62" s="127"/>
      <c r="CD62" s="127"/>
      <c r="CE62" s="127"/>
      <c r="CF62" s="127"/>
    </row>
    <row r="63" customFormat="false" ht="7.5" hidden="false" customHeight="true" outlineLevel="0" collapsed="false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2"/>
      <c r="L63" s="122"/>
      <c r="M63" s="127"/>
      <c r="N63" s="127"/>
      <c r="O63" s="127"/>
      <c r="P63" s="127"/>
      <c r="Q63" s="127"/>
      <c r="R63" s="127"/>
      <c r="S63" s="127"/>
      <c r="T63" s="127"/>
      <c r="U63" s="127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2"/>
      <c r="AG63" s="122"/>
      <c r="AH63" s="127"/>
      <c r="AI63" s="127"/>
      <c r="AJ63" s="127"/>
      <c r="AK63" s="127"/>
      <c r="AL63" s="127"/>
      <c r="AM63" s="127"/>
      <c r="AN63" s="127"/>
      <c r="AO63" s="127"/>
      <c r="AP63" s="127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2"/>
      <c r="BB63" s="122"/>
      <c r="BC63" s="127"/>
      <c r="BD63" s="127"/>
      <c r="BE63" s="127"/>
      <c r="BF63" s="127"/>
      <c r="BG63" s="127"/>
      <c r="BH63" s="127"/>
      <c r="BI63" s="127"/>
      <c r="BJ63" s="127"/>
      <c r="BK63" s="127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2"/>
      <c r="BW63" s="122"/>
      <c r="BX63" s="127"/>
      <c r="BY63" s="127"/>
      <c r="BZ63" s="127"/>
      <c r="CA63" s="127"/>
      <c r="CB63" s="127"/>
      <c r="CC63" s="127"/>
      <c r="CD63" s="127"/>
      <c r="CE63" s="127"/>
      <c r="CF63" s="127"/>
    </row>
    <row r="64" customFormat="false" ht="7.5" hidden="false" customHeight="true" outlineLevel="0" collapsed="false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2"/>
      <c r="L64" s="122"/>
      <c r="M64" s="127"/>
      <c r="N64" s="127"/>
      <c r="O64" s="127"/>
      <c r="P64" s="127"/>
      <c r="Q64" s="127"/>
      <c r="R64" s="127"/>
      <c r="S64" s="127"/>
      <c r="T64" s="127"/>
      <c r="U64" s="127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2"/>
      <c r="AG64" s="122"/>
      <c r="AH64" s="127"/>
      <c r="AI64" s="127"/>
      <c r="AJ64" s="127"/>
      <c r="AK64" s="127"/>
      <c r="AL64" s="127"/>
      <c r="AM64" s="127"/>
      <c r="AN64" s="127"/>
      <c r="AO64" s="127"/>
      <c r="AP64" s="127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2"/>
      <c r="BB64" s="122"/>
      <c r="BC64" s="127"/>
      <c r="BD64" s="127"/>
      <c r="BE64" s="127"/>
      <c r="BF64" s="127"/>
      <c r="BG64" s="127"/>
      <c r="BH64" s="127"/>
      <c r="BI64" s="127"/>
      <c r="BJ64" s="127"/>
      <c r="BK64" s="127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2"/>
      <c r="BW64" s="122"/>
      <c r="BX64" s="127"/>
      <c r="BY64" s="127"/>
      <c r="BZ64" s="127"/>
      <c r="CA64" s="127"/>
      <c r="CB64" s="127"/>
      <c r="CC64" s="127"/>
      <c r="CD64" s="127"/>
      <c r="CE64" s="127"/>
      <c r="CF64" s="127"/>
    </row>
    <row r="65" customFormat="false" ht="7.5" hidden="false" customHeight="true" outlineLevel="0" collapsed="false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2" t="n">
        <v>4</v>
      </c>
      <c r="L65" s="122"/>
      <c r="M65" s="125" t="s">
        <v>54</v>
      </c>
      <c r="N65" s="125"/>
      <c r="O65" s="125"/>
      <c r="P65" s="125"/>
      <c r="Q65" s="125"/>
      <c r="R65" s="125"/>
      <c r="S65" s="125"/>
      <c r="T65" s="125"/>
      <c r="U65" s="125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2" t="n">
        <v>4</v>
      </c>
      <c r="AG65" s="122"/>
      <c r="AH65" s="125" t="s">
        <v>54</v>
      </c>
      <c r="AI65" s="125"/>
      <c r="AJ65" s="125"/>
      <c r="AK65" s="125"/>
      <c r="AL65" s="125"/>
      <c r="AM65" s="125"/>
      <c r="AN65" s="125"/>
      <c r="AO65" s="125"/>
      <c r="AP65" s="125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2" t="n">
        <v>4</v>
      </c>
      <c r="BB65" s="122"/>
      <c r="BC65" s="125" t="s">
        <v>54</v>
      </c>
      <c r="BD65" s="125"/>
      <c r="BE65" s="125"/>
      <c r="BF65" s="125"/>
      <c r="BG65" s="125"/>
      <c r="BH65" s="125"/>
      <c r="BI65" s="125"/>
      <c r="BJ65" s="125"/>
      <c r="BK65" s="125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2" t="n">
        <v>4</v>
      </c>
      <c r="BW65" s="122"/>
      <c r="BX65" s="125" t="s">
        <v>54</v>
      </c>
      <c r="BY65" s="125"/>
      <c r="BZ65" s="125"/>
      <c r="CA65" s="125"/>
      <c r="CB65" s="125"/>
      <c r="CC65" s="125"/>
      <c r="CD65" s="125"/>
      <c r="CE65" s="125"/>
      <c r="CF65" s="125"/>
    </row>
    <row r="66" customFormat="false" ht="7.5" hidden="false" customHeight="true" outlineLevel="0" collapsed="false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2"/>
      <c r="L66" s="122"/>
      <c r="M66" s="125"/>
      <c r="N66" s="125"/>
      <c r="O66" s="125"/>
      <c r="P66" s="125"/>
      <c r="Q66" s="125"/>
      <c r="R66" s="125"/>
      <c r="S66" s="125"/>
      <c r="T66" s="125"/>
      <c r="U66" s="125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2"/>
      <c r="AG66" s="122"/>
      <c r="AH66" s="125"/>
      <c r="AI66" s="125"/>
      <c r="AJ66" s="125"/>
      <c r="AK66" s="125"/>
      <c r="AL66" s="125"/>
      <c r="AM66" s="125"/>
      <c r="AN66" s="125"/>
      <c r="AO66" s="125"/>
      <c r="AP66" s="125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2"/>
      <c r="BB66" s="122"/>
      <c r="BC66" s="125"/>
      <c r="BD66" s="125"/>
      <c r="BE66" s="125"/>
      <c r="BF66" s="125"/>
      <c r="BG66" s="125"/>
      <c r="BH66" s="125"/>
      <c r="BI66" s="125"/>
      <c r="BJ66" s="125"/>
      <c r="BK66" s="125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2"/>
      <c r="BW66" s="122"/>
      <c r="BX66" s="125"/>
      <c r="BY66" s="125"/>
      <c r="BZ66" s="125"/>
      <c r="CA66" s="125"/>
      <c r="CB66" s="125"/>
      <c r="CC66" s="125"/>
      <c r="CD66" s="125"/>
      <c r="CE66" s="125"/>
      <c r="CF66" s="125"/>
    </row>
    <row r="67" customFormat="false" ht="7.5" hidden="false" customHeight="true" outlineLevel="0" collapsed="false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2"/>
      <c r="L67" s="122"/>
      <c r="M67" s="125"/>
      <c r="N67" s="125"/>
      <c r="O67" s="125"/>
      <c r="P67" s="125"/>
      <c r="Q67" s="125"/>
      <c r="R67" s="125"/>
      <c r="S67" s="125"/>
      <c r="T67" s="125"/>
      <c r="U67" s="125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2"/>
      <c r="AG67" s="122"/>
      <c r="AH67" s="125"/>
      <c r="AI67" s="125"/>
      <c r="AJ67" s="125"/>
      <c r="AK67" s="125"/>
      <c r="AL67" s="125"/>
      <c r="AM67" s="125"/>
      <c r="AN67" s="125"/>
      <c r="AO67" s="125"/>
      <c r="AP67" s="125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2"/>
      <c r="BB67" s="122"/>
      <c r="BC67" s="125"/>
      <c r="BD67" s="125"/>
      <c r="BE67" s="125"/>
      <c r="BF67" s="125"/>
      <c r="BG67" s="125"/>
      <c r="BH67" s="125"/>
      <c r="BI67" s="125"/>
      <c r="BJ67" s="125"/>
      <c r="BK67" s="125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2"/>
      <c r="BW67" s="122"/>
      <c r="BX67" s="125"/>
      <c r="BY67" s="125"/>
      <c r="BZ67" s="125"/>
      <c r="CA67" s="125"/>
      <c r="CB67" s="125"/>
      <c r="CC67" s="125"/>
      <c r="CD67" s="125"/>
      <c r="CE67" s="125"/>
      <c r="CF67" s="125"/>
    </row>
    <row r="68" customFormat="false" ht="7.5" hidden="false" customHeight="true" outlineLevel="0" collapsed="false">
      <c r="A68" s="121" t="s">
        <v>54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2" t="n">
        <v>5</v>
      </c>
      <c r="L68" s="122"/>
      <c r="M68" s="127"/>
      <c r="N68" s="127"/>
      <c r="O68" s="127"/>
      <c r="P68" s="127"/>
      <c r="Q68" s="127"/>
      <c r="R68" s="127"/>
      <c r="S68" s="127"/>
      <c r="T68" s="127"/>
      <c r="U68" s="127"/>
      <c r="V68" s="121" t="s">
        <v>54</v>
      </c>
      <c r="W68" s="121"/>
      <c r="X68" s="121"/>
      <c r="Y68" s="121"/>
      <c r="Z68" s="121"/>
      <c r="AA68" s="121"/>
      <c r="AB68" s="121"/>
      <c r="AC68" s="121"/>
      <c r="AD68" s="121"/>
      <c r="AE68" s="121"/>
      <c r="AF68" s="122" t="n">
        <v>5</v>
      </c>
      <c r="AG68" s="122"/>
      <c r="AH68" s="127"/>
      <c r="AI68" s="127"/>
      <c r="AJ68" s="127"/>
      <c r="AK68" s="127"/>
      <c r="AL68" s="127"/>
      <c r="AM68" s="127"/>
      <c r="AN68" s="127"/>
      <c r="AO68" s="127"/>
      <c r="AP68" s="127"/>
      <c r="AQ68" s="121" t="s">
        <v>54</v>
      </c>
      <c r="AR68" s="121"/>
      <c r="AS68" s="121"/>
      <c r="AT68" s="121"/>
      <c r="AU68" s="121"/>
      <c r="AV68" s="121"/>
      <c r="AW68" s="121"/>
      <c r="AX68" s="121"/>
      <c r="AY68" s="121"/>
      <c r="AZ68" s="121"/>
      <c r="BA68" s="122" t="n">
        <v>5</v>
      </c>
      <c r="BB68" s="122"/>
      <c r="BC68" s="127"/>
      <c r="BD68" s="127"/>
      <c r="BE68" s="127"/>
      <c r="BF68" s="127"/>
      <c r="BG68" s="127"/>
      <c r="BH68" s="127"/>
      <c r="BI68" s="127"/>
      <c r="BJ68" s="127"/>
      <c r="BK68" s="127"/>
      <c r="BL68" s="121" t="s">
        <v>54</v>
      </c>
      <c r="BM68" s="121"/>
      <c r="BN68" s="121"/>
      <c r="BO68" s="121"/>
      <c r="BP68" s="121"/>
      <c r="BQ68" s="121"/>
      <c r="BR68" s="121"/>
      <c r="BS68" s="121"/>
      <c r="BT68" s="121"/>
      <c r="BU68" s="121"/>
      <c r="BV68" s="122" t="n">
        <v>5</v>
      </c>
      <c r="BW68" s="122"/>
      <c r="BX68" s="127"/>
      <c r="BY68" s="127"/>
      <c r="BZ68" s="127"/>
      <c r="CA68" s="127"/>
      <c r="CB68" s="127"/>
      <c r="CC68" s="127"/>
      <c r="CD68" s="127"/>
      <c r="CE68" s="127"/>
      <c r="CF68" s="127"/>
    </row>
    <row r="69" customFormat="false" ht="7.5" hidden="false" customHeight="true" outlineLevel="0" collapsed="false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2"/>
      <c r="L69" s="122"/>
      <c r="M69" s="127"/>
      <c r="N69" s="127"/>
      <c r="O69" s="127"/>
      <c r="P69" s="127"/>
      <c r="Q69" s="127"/>
      <c r="R69" s="127"/>
      <c r="S69" s="127"/>
      <c r="T69" s="127"/>
      <c r="U69" s="127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2"/>
      <c r="AG69" s="122"/>
      <c r="AH69" s="127"/>
      <c r="AI69" s="127"/>
      <c r="AJ69" s="127"/>
      <c r="AK69" s="127"/>
      <c r="AL69" s="127"/>
      <c r="AM69" s="127"/>
      <c r="AN69" s="127"/>
      <c r="AO69" s="127"/>
      <c r="AP69" s="127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2"/>
      <c r="BB69" s="122"/>
      <c r="BC69" s="127"/>
      <c r="BD69" s="127"/>
      <c r="BE69" s="127"/>
      <c r="BF69" s="127"/>
      <c r="BG69" s="127"/>
      <c r="BH69" s="127"/>
      <c r="BI69" s="127"/>
      <c r="BJ69" s="127"/>
      <c r="BK69" s="127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2"/>
      <c r="BW69" s="122"/>
      <c r="BX69" s="127"/>
      <c r="BY69" s="127"/>
      <c r="BZ69" s="127"/>
      <c r="CA69" s="127"/>
      <c r="CB69" s="127"/>
      <c r="CC69" s="127"/>
      <c r="CD69" s="127"/>
      <c r="CE69" s="127"/>
      <c r="CF69" s="127"/>
    </row>
    <row r="70" customFormat="false" ht="7.5" hidden="false" customHeight="true" outlineLevel="0" collapsed="false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2"/>
      <c r="L70" s="122"/>
      <c r="M70" s="127"/>
      <c r="N70" s="127"/>
      <c r="O70" s="127"/>
      <c r="P70" s="127"/>
      <c r="Q70" s="127"/>
      <c r="R70" s="127"/>
      <c r="S70" s="127"/>
      <c r="T70" s="127"/>
      <c r="U70" s="127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2"/>
      <c r="AG70" s="122"/>
      <c r="AH70" s="127"/>
      <c r="AI70" s="127"/>
      <c r="AJ70" s="127"/>
      <c r="AK70" s="127"/>
      <c r="AL70" s="127"/>
      <c r="AM70" s="127"/>
      <c r="AN70" s="127"/>
      <c r="AO70" s="127"/>
      <c r="AP70" s="127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2"/>
      <c r="BB70" s="122"/>
      <c r="BC70" s="127"/>
      <c r="BD70" s="127"/>
      <c r="BE70" s="127"/>
      <c r="BF70" s="127"/>
      <c r="BG70" s="127"/>
      <c r="BH70" s="127"/>
      <c r="BI70" s="127"/>
      <c r="BJ70" s="127"/>
      <c r="BK70" s="127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2"/>
      <c r="BW70" s="122"/>
      <c r="BX70" s="127"/>
      <c r="BY70" s="127"/>
      <c r="BZ70" s="127"/>
      <c r="CA70" s="127"/>
      <c r="CB70" s="127"/>
      <c r="CC70" s="127"/>
      <c r="CD70" s="127"/>
      <c r="CE70" s="127"/>
      <c r="CF70" s="127"/>
    </row>
    <row r="71" customFormat="false" ht="7.5" hidden="false" customHeight="true" outlineLevel="0" collapsed="false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2" t="n">
        <v>6</v>
      </c>
      <c r="L71" s="122"/>
      <c r="M71" s="125" t="s">
        <v>54</v>
      </c>
      <c r="N71" s="125"/>
      <c r="O71" s="125"/>
      <c r="P71" s="125"/>
      <c r="Q71" s="125"/>
      <c r="R71" s="125"/>
      <c r="S71" s="125"/>
      <c r="T71" s="125"/>
      <c r="U71" s="125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2" t="n">
        <v>6</v>
      </c>
      <c r="AG71" s="122"/>
      <c r="AH71" s="125" t="s">
        <v>54</v>
      </c>
      <c r="AI71" s="125"/>
      <c r="AJ71" s="125"/>
      <c r="AK71" s="125"/>
      <c r="AL71" s="125"/>
      <c r="AM71" s="125"/>
      <c r="AN71" s="125"/>
      <c r="AO71" s="125"/>
      <c r="AP71" s="125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2" t="n">
        <v>6</v>
      </c>
      <c r="BB71" s="122"/>
      <c r="BC71" s="125" t="s">
        <v>54</v>
      </c>
      <c r="BD71" s="125"/>
      <c r="BE71" s="125"/>
      <c r="BF71" s="125"/>
      <c r="BG71" s="125"/>
      <c r="BH71" s="125"/>
      <c r="BI71" s="125"/>
      <c r="BJ71" s="125"/>
      <c r="BK71" s="125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2" t="n">
        <v>6</v>
      </c>
      <c r="BW71" s="122"/>
      <c r="BX71" s="125" t="s">
        <v>54</v>
      </c>
      <c r="BY71" s="125"/>
      <c r="BZ71" s="125"/>
      <c r="CA71" s="125"/>
      <c r="CB71" s="125"/>
      <c r="CC71" s="125"/>
      <c r="CD71" s="125"/>
      <c r="CE71" s="125"/>
      <c r="CF71" s="125"/>
    </row>
    <row r="72" customFormat="false" ht="7.5" hidden="false" customHeight="true" outlineLevel="0" collapsed="false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2"/>
      <c r="L72" s="122"/>
      <c r="M72" s="125"/>
      <c r="N72" s="125"/>
      <c r="O72" s="125"/>
      <c r="P72" s="125"/>
      <c r="Q72" s="125"/>
      <c r="R72" s="125"/>
      <c r="S72" s="125"/>
      <c r="T72" s="125"/>
      <c r="U72" s="125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2"/>
      <c r="AG72" s="122"/>
      <c r="AH72" s="125"/>
      <c r="AI72" s="125"/>
      <c r="AJ72" s="125"/>
      <c r="AK72" s="125"/>
      <c r="AL72" s="125"/>
      <c r="AM72" s="125"/>
      <c r="AN72" s="125"/>
      <c r="AO72" s="125"/>
      <c r="AP72" s="125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2"/>
      <c r="BB72" s="122"/>
      <c r="BC72" s="125"/>
      <c r="BD72" s="125"/>
      <c r="BE72" s="125"/>
      <c r="BF72" s="125"/>
      <c r="BG72" s="125"/>
      <c r="BH72" s="125"/>
      <c r="BI72" s="125"/>
      <c r="BJ72" s="125"/>
      <c r="BK72" s="125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2"/>
      <c r="BW72" s="122"/>
      <c r="BX72" s="125"/>
      <c r="BY72" s="125"/>
      <c r="BZ72" s="125"/>
      <c r="CA72" s="125"/>
      <c r="CB72" s="125"/>
      <c r="CC72" s="125"/>
      <c r="CD72" s="125"/>
      <c r="CE72" s="125"/>
      <c r="CF72" s="125"/>
    </row>
    <row r="73" s="94" customFormat="true" ht="7.5" hidden="false" customHeight="true" outlineLevel="0" collapsed="false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2"/>
      <c r="L73" s="122"/>
      <c r="M73" s="125"/>
      <c r="N73" s="125"/>
      <c r="O73" s="125"/>
      <c r="P73" s="125"/>
      <c r="Q73" s="125"/>
      <c r="R73" s="125"/>
      <c r="S73" s="125"/>
      <c r="T73" s="125"/>
      <c r="U73" s="125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2"/>
      <c r="AG73" s="122"/>
      <c r="AH73" s="125"/>
      <c r="AI73" s="125"/>
      <c r="AJ73" s="125"/>
      <c r="AK73" s="125"/>
      <c r="AL73" s="125"/>
      <c r="AM73" s="125"/>
      <c r="AN73" s="125"/>
      <c r="AO73" s="125"/>
      <c r="AP73" s="125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2"/>
      <c r="BB73" s="122"/>
      <c r="BC73" s="125"/>
      <c r="BD73" s="125"/>
      <c r="BE73" s="125"/>
      <c r="BF73" s="125"/>
      <c r="BG73" s="125"/>
      <c r="BH73" s="125"/>
      <c r="BI73" s="125"/>
      <c r="BJ73" s="125"/>
      <c r="BK73" s="125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2"/>
      <c r="BW73" s="122"/>
      <c r="BX73" s="125"/>
      <c r="BY73" s="125"/>
      <c r="BZ73" s="125"/>
      <c r="CA73" s="125"/>
      <c r="CB73" s="125"/>
      <c r="CC73" s="125"/>
      <c r="CD73" s="125"/>
      <c r="CE73" s="125"/>
      <c r="CF73" s="125"/>
    </row>
    <row r="74" s="95" customFormat="true" ht="7.5" hidden="false" customHeight="true" outlineLevel="0" collapsed="false">
      <c r="A74" s="128" t="s">
        <v>55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9" t="s">
        <v>53</v>
      </c>
      <c r="L74" s="129"/>
      <c r="M74" s="123"/>
      <c r="N74" s="123"/>
      <c r="O74" s="123"/>
      <c r="P74" s="123"/>
      <c r="Q74" s="123"/>
      <c r="R74" s="123"/>
      <c r="S74" s="123"/>
      <c r="T74" s="123"/>
      <c r="U74" s="123"/>
      <c r="V74" s="128" t="s">
        <v>55</v>
      </c>
      <c r="W74" s="128"/>
      <c r="X74" s="128"/>
      <c r="Y74" s="128"/>
      <c r="Z74" s="128"/>
      <c r="AA74" s="128"/>
      <c r="AB74" s="128"/>
      <c r="AC74" s="128"/>
      <c r="AD74" s="128"/>
      <c r="AE74" s="128"/>
      <c r="AF74" s="129" t="s">
        <v>53</v>
      </c>
      <c r="AG74" s="129"/>
      <c r="AH74" s="123"/>
      <c r="AI74" s="123"/>
      <c r="AJ74" s="123"/>
      <c r="AK74" s="123"/>
      <c r="AL74" s="123"/>
      <c r="AM74" s="123"/>
      <c r="AN74" s="123"/>
      <c r="AO74" s="123"/>
      <c r="AP74" s="123"/>
      <c r="AQ74" s="128" t="s">
        <v>55</v>
      </c>
      <c r="AR74" s="128"/>
      <c r="AS74" s="128"/>
      <c r="AT74" s="128"/>
      <c r="AU74" s="128"/>
      <c r="AV74" s="128"/>
      <c r="AW74" s="128"/>
      <c r="AX74" s="128"/>
      <c r="AY74" s="128"/>
      <c r="AZ74" s="128"/>
      <c r="BA74" s="129" t="s">
        <v>53</v>
      </c>
      <c r="BB74" s="129"/>
      <c r="BC74" s="123"/>
      <c r="BD74" s="123"/>
      <c r="BE74" s="123"/>
      <c r="BF74" s="123"/>
      <c r="BG74" s="123"/>
      <c r="BH74" s="123"/>
      <c r="BI74" s="123"/>
      <c r="BJ74" s="123"/>
      <c r="BK74" s="123"/>
      <c r="BL74" s="128" t="s">
        <v>55</v>
      </c>
      <c r="BM74" s="128"/>
      <c r="BN74" s="128"/>
      <c r="BO74" s="128"/>
      <c r="BP74" s="128"/>
      <c r="BQ74" s="128"/>
      <c r="BR74" s="128"/>
      <c r="BS74" s="128"/>
      <c r="BT74" s="128"/>
      <c r="BU74" s="128"/>
      <c r="BV74" s="129" t="s">
        <v>53</v>
      </c>
      <c r="BW74" s="129"/>
      <c r="BX74" s="123"/>
      <c r="BY74" s="123"/>
      <c r="BZ74" s="123"/>
      <c r="CA74" s="123"/>
      <c r="CB74" s="123"/>
      <c r="CC74" s="123"/>
      <c r="CD74" s="123"/>
      <c r="CE74" s="123"/>
      <c r="CF74" s="123"/>
    </row>
    <row r="75" customFormat="false" ht="7.5" hidden="false" customHeight="true" outlineLevel="0" collapsed="false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9"/>
      <c r="L75" s="129"/>
      <c r="M75" s="123"/>
      <c r="N75" s="123"/>
      <c r="O75" s="123"/>
      <c r="P75" s="123"/>
      <c r="Q75" s="123"/>
      <c r="R75" s="123"/>
      <c r="S75" s="123"/>
      <c r="T75" s="123"/>
      <c r="U75" s="123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9"/>
      <c r="AG75" s="129"/>
      <c r="AH75" s="123"/>
      <c r="AI75" s="123"/>
      <c r="AJ75" s="123"/>
      <c r="AK75" s="123"/>
      <c r="AL75" s="123"/>
      <c r="AM75" s="123"/>
      <c r="AN75" s="123"/>
      <c r="AO75" s="123"/>
      <c r="AP75" s="123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9"/>
      <c r="BB75" s="129"/>
      <c r="BC75" s="123"/>
      <c r="BD75" s="123"/>
      <c r="BE75" s="123"/>
      <c r="BF75" s="123"/>
      <c r="BG75" s="123"/>
      <c r="BH75" s="123"/>
      <c r="BI75" s="123"/>
      <c r="BJ75" s="123"/>
      <c r="BK75" s="123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9"/>
      <c r="BW75" s="129"/>
      <c r="BX75" s="123"/>
      <c r="BY75" s="123"/>
      <c r="BZ75" s="123"/>
      <c r="CA75" s="123"/>
      <c r="CB75" s="123"/>
      <c r="CC75" s="123"/>
      <c r="CD75" s="123"/>
      <c r="CE75" s="123"/>
      <c r="CF75" s="123"/>
    </row>
    <row r="76" customFormat="false" ht="7.5" hidden="false" customHeight="true" outlineLevel="0" collapsed="false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9"/>
      <c r="L76" s="129"/>
      <c r="M76" s="123"/>
      <c r="N76" s="123"/>
      <c r="O76" s="123"/>
      <c r="P76" s="123"/>
      <c r="Q76" s="123"/>
      <c r="R76" s="123"/>
      <c r="S76" s="123"/>
      <c r="T76" s="123"/>
      <c r="U76" s="123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9"/>
      <c r="AG76" s="129"/>
      <c r="AH76" s="123"/>
      <c r="AI76" s="123"/>
      <c r="AJ76" s="123"/>
      <c r="AK76" s="123"/>
      <c r="AL76" s="123"/>
      <c r="AM76" s="123"/>
      <c r="AN76" s="123"/>
      <c r="AO76" s="123"/>
      <c r="AP76" s="123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9"/>
      <c r="BB76" s="129"/>
      <c r="BC76" s="123"/>
      <c r="BD76" s="123"/>
      <c r="BE76" s="123"/>
      <c r="BF76" s="123"/>
      <c r="BG76" s="123"/>
      <c r="BH76" s="123"/>
      <c r="BI76" s="123"/>
      <c r="BJ76" s="123"/>
      <c r="BK76" s="123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9"/>
      <c r="BW76" s="129"/>
      <c r="BX76" s="123"/>
      <c r="BY76" s="123"/>
      <c r="BZ76" s="123"/>
      <c r="CA76" s="123"/>
      <c r="CB76" s="123"/>
      <c r="CC76" s="123"/>
      <c r="CD76" s="123"/>
      <c r="CE76" s="123"/>
      <c r="CF76" s="123"/>
    </row>
    <row r="77" customFormat="false" ht="7.5" hidden="false" customHeight="true" outlineLevel="0" collapsed="false">
      <c r="A77" s="130" t="s">
        <v>56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30" t="s">
        <v>56</v>
      </c>
      <c r="N77" s="104"/>
      <c r="O77" s="104"/>
      <c r="P77" s="104"/>
      <c r="Q77" s="104"/>
      <c r="R77" s="104"/>
      <c r="S77" s="104"/>
      <c r="T77" s="104"/>
      <c r="U77" s="131"/>
      <c r="V77" s="130" t="s">
        <v>56</v>
      </c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30" t="s">
        <v>56</v>
      </c>
      <c r="AI77" s="104"/>
      <c r="AJ77" s="104"/>
      <c r="AK77" s="104"/>
      <c r="AL77" s="104"/>
      <c r="AM77" s="104"/>
      <c r="AN77" s="104"/>
      <c r="AO77" s="104"/>
      <c r="AP77" s="131"/>
      <c r="AQ77" s="130" t="s">
        <v>56</v>
      </c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30" t="s">
        <v>56</v>
      </c>
      <c r="BD77" s="104"/>
      <c r="BE77" s="104"/>
      <c r="BF77" s="104"/>
      <c r="BG77" s="104"/>
      <c r="BH77" s="104"/>
      <c r="BI77" s="104"/>
      <c r="BJ77" s="104"/>
      <c r="BK77" s="131"/>
      <c r="BL77" s="130" t="s">
        <v>56</v>
      </c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30" t="s">
        <v>56</v>
      </c>
      <c r="BY77" s="104"/>
      <c r="BZ77" s="104"/>
      <c r="CA77" s="104"/>
      <c r="CB77" s="104"/>
      <c r="CC77" s="104"/>
      <c r="CD77" s="104"/>
      <c r="CE77" s="104"/>
      <c r="CF77" s="131"/>
    </row>
    <row r="78" customFormat="false" ht="7.5" hidden="false" customHeight="true" outlineLevel="0" collapsed="false">
      <c r="B78" s="133"/>
      <c r="C78" s="133"/>
      <c r="D78" s="133"/>
      <c r="E78" s="133"/>
      <c r="F78" s="133"/>
      <c r="H78" s="134"/>
      <c r="I78" s="134"/>
      <c r="J78" s="104"/>
      <c r="K78" s="104"/>
      <c r="L78" s="104"/>
      <c r="M78" s="104"/>
      <c r="N78" s="104"/>
      <c r="O78" s="133"/>
      <c r="P78" s="133"/>
      <c r="Q78" s="133"/>
      <c r="R78" s="133"/>
      <c r="S78" s="133"/>
      <c r="T78" s="133"/>
      <c r="W78" s="133"/>
      <c r="X78" s="133"/>
      <c r="Y78" s="133"/>
      <c r="Z78" s="133"/>
      <c r="AA78" s="133"/>
      <c r="AC78" s="134"/>
      <c r="AD78" s="134"/>
      <c r="AE78" s="104"/>
      <c r="AF78" s="104"/>
      <c r="AG78" s="104"/>
      <c r="AH78" s="104"/>
      <c r="AI78" s="104"/>
      <c r="AJ78" s="133"/>
      <c r="AK78" s="133"/>
      <c r="AL78" s="133"/>
      <c r="AM78" s="133"/>
      <c r="AN78" s="133"/>
      <c r="AO78" s="133"/>
      <c r="AR78" s="133"/>
      <c r="AS78" s="133"/>
      <c r="AT78" s="133"/>
      <c r="AU78" s="133"/>
      <c r="AV78" s="133"/>
      <c r="AX78" s="134"/>
      <c r="AY78" s="134"/>
      <c r="AZ78" s="104"/>
      <c r="BA78" s="104"/>
      <c r="BB78" s="104"/>
      <c r="BC78" s="104"/>
      <c r="BD78" s="104"/>
      <c r="BE78" s="133"/>
      <c r="BF78" s="133"/>
      <c r="BG78" s="133"/>
      <c r="BH78" s="133"/>
      <c r="BI78" s="133"/>
      <c r="BJ78" s="133"/>
      <c r="BM78" s="133"/>
      <c r="BN78" s="133"/>
      <c r="BO78" s="133"/>
      <c r="BP78" s="133"/>
      <c r="BQ78" s="133"/>
      <c r="BS78" s="134"/>
      <c r="BT78" s="134"/>
      <c r="BU78" s="104"/>
      <c r="BV78" s="104"/>
      <c r="BW78" s="104"/>
      <c r="BX78" s="104"/>
      <c r="BY78" s="104"/>
      <c r="BZ78" s="133"/>
      <c r="CA78" s="133"/>
      <c r="CB78" s="133"/>
      <c r="CC78" s="133"/>
      <c r="CD78" s="133"/>
      <c r="CE78" s="133"/>
      <c r="CF78" s="135"/>
    </row>
    <row r="79" customFormat="false" ht="7.5" hidden="false" customHeight="true" outlineLevel="0" collapsed="false">
      <c r="A79" s="136" t="n">
        <f aca="true">NOW()</f>
        <v>45161.814768831</v>
      </c>
      <c r="B79" s="136"/>
      <c r="C79" s="136"/>
      <c r="D79" s="136"/>
      <c r="E79" s="136"/>
      <c r="F79" s="136"/>
      <c r="G79" s="136"/>
      <c r="H79" s="134"/>
      <c r="I79" s="134"/>
      <c r="J79" s="104"/>
      <c r="K79" s="104"/>
      <c r="L79" s="104"/>
      <c r="M79" s="104"/>
      <c r="N79" s="104"/>
      <c r="O79" s="141"/>
      <c r="P79" s="141"/>
      <c r="Q79" s="141"/>
      <c r="R79" s="141"/>
      <c r="S79" s="141"/>
      <c r="T79" s="141"/>
      <c r="U79" s="141"/>
      <c r="V79" s="136" t="n">
        <f aca="true">NOW()</f>
        <v>45161.8147688426</v>
      </c>
      <c r="W79" s="136"/>
      <c r="X79" s="136"/>
      <c r="Y79" s="136"/>
      <c r="Z79" s="136"/>
      <c r="AA79" s="136"/>
      <c r="AB79" s="136"/>
      <c r="AC79" s="134"/>
      <c r="AD79" s="134"/>
      <c r="AE79" s="104"/>
      <c r="AF79" s="104"/>
      <c r="AG79" s="104"/>
      <c r="AH79" s="104"/>
      <c r="AI79" s="104"/>
      <c r="AJ79" s="142"/>
      <c r="AK79" s="142"/>
      <c r="AL79" s="142"/>
      <c r="AM79" s="142"/>
      <c r="AN79" s="142"/>
      <c r="AO79" s="142"/>
      <c r="AP79" s="142"/>
      <c r="AQ79" s="136" t="n">
        <f aca="true">NOW()</f>
        <v>45161.8147688426</v>
      </c>
      <c r="AR79" s="136"/>
      <c r="AS79" s="136"/>
      <c r="AT79" s="136"/>
      <c r="AU79" s="136"/>
      <c r="AV79" s="136"/>
      <c r="AW79" s="136"/>
      <c r="AX79" s="134"/>
      <c r="AY79" s="134"/>
      <c r="AZ79" s="104"/>
      <c r="BA79" s="104"/>
      <c r="BB79" s="104"/>
      <c r="BC79" s="104"/>
      <c r="BD79" s="104"/>
      <c r="BE79" s="142"/>
      <c r="BF79" s="142"/>
      <c r="BG79" s="142"/>
      <c r="BH79" s="142"/>
      <c r="BI79" s="142"/>
      <c r="BJ79" s="142"/>
      <c r="BK79" s="142"/>
      <c r="BL79" s="136" t="n">
        <f aca="true">NOW()</f>
        <v>45161.8147688426</v>
      </c>
      <c r="BM79" s="136"/>
      <c r="BN79" s="136"/>
      <c r="BO79" s="136"/>
      <c r="BP79" s="136"/>
      <c r="BQ79" s="136"/>
      <c r="BR79" s="136"/>
      <c r="BS79" s="134"/>
      <c r="BT79" s="134"/>
      <c r="BU79" s="104"/>
      <c r="BV79" s="104"/>
      <c r="BW79" s="104"/>
      <c r="BX79" s="104"/>
      <c r="BY79" s="104"/>
      <c r="BZ79" s="142"/>
      <c r="CA79" s="142"/>
      <c r="CB79" s="142"/>
      <c r="CC79" s="142"/>
      <c r="CD79" s="142"/>
      <c r="CE79" s="142"/>
      <c r="CF79" s="142"/>
    </row>
    <row r="80" customFormat="false" ht="7.5" hidden="false" customHeight="true" outlineLevel="0" collapsed="false">
      <c r="A80" s="136"/>
      <c r="B80" s="136"/>
      <c r="C80" s="136"/>
      <c r="D80" s="136"/>
      <c r="E80" s="136"/>
      <c r="F80" s="136"/>
      <c r="G80" s="136"/>
      <c r="H80" s="139"/>
      <c r="I80" s="139"/>
      <c r="J80" s="140"/>
      <c r="K80" s="140"/>
      <c r="L80" s="140"/>
      <c r="M80" s="140"/>
      <c r="N80" s="140"/>
      <c r="O80" s="141"/>
      <c r="P80" s="141"/>
      <c r="Q80" s="141"/>
      <c r="R80" s="141"/>
      <c r="S80" s="141"/>
      <c r="T80" s="141"/>
      <c r="U80" s="141"/>
      <c r="V80" s="136"/>
      <c r="W80" s="136"/>
      <c r="X80" s="136"/>
      <c r="Y80" s="136"/>
      <c r="Z80" s="136"/>
      <c r="AA80" s="136"/>
      <c r="AB80" s="136"/>
      <c r="AC80" s="139"/>
      <c r="AD80" s="139"/>
      <c r="AE80" s="140"/>
      <c r="AF80" s="140"/>
      <c r="AG80" s="140"/>
      <c r="AH80" s="140"/>
      <c r="AI80" s="140"/>
      <c r="AJ80" s="142"/>
      <c r="AK80" s="142"/>
      <c r="AL80" s="142"/>
      <c r="AM80" s="142"/>
      <c r="AN80" s="142"/>
      <c r="AO80" s="142"/>
      <c r="AP80" s="142"/>
      <c r="AQ80" s="136"/>
      <c r="AR80" s="136"/>
      <c r="AS80" s="136"/>
      <c r="AT80" s="136"/>
      <c r="AU80" s="136"/>
      <c r="AV80" s="136"/>
      <c r="AW80" s="136"/>
      <c r="AX80" s="139"/>
      <c r="AY80" s="139"/>
      <c r="AZ80" s="140"/>
      <c r="BA80" s="140"/>
      <c r="BB80" s="140"/>
      <c r="BC80" s="140"/>
      <c r="BD80" s="140"/>
      <c r="BE80" s="142"/>
      <c r="BF80" s="142"/>
      <c r="BG80" s="142"/>
      <c r="BH80" s="142"/>
      <c r="BI80" s="142"/>
      <c r="BJ80" s="142"/>
      <c r="BK80" s="142"/>
      <c r="BL80" s="136"/>
      <c r="BM80" s="136"/>
      <c r="BN80" s="136"/>
      <c r="BO80" s="136"/>
      <c r="BP80" s="136"/>
      <c r="BQ80" s="136"/>
      <c r="BR80" s="136"/>
      <c r="BS80" s="139"/>
      <c r="BT80" s="139"/>
      <c r="BU80" s="140"/>
      <c r="BV80" s="140"/>
      <c r="BW80" s="140"/>
      <c r="BX80" s="140"/>
      <c r="BY80" s="140"/>
      <c r="BZ80" s="142"/>
      <c r="CA80" s="142"/>
      <c r="CB80" s="142"/>
      <c r="CC80" s="142"/>
      <c r="CD80" s="142"/>
      <c r="CE80" s="142"/>
      <c r="CF80" s="142"/>
    </row>
    <row r="81" customFormat="false" ht="7.5" hidden="false" customHeight="true" outlineLevel="0" collapsed="false">
      <c r="A81" s="90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2"/>
      <c r="V81" s="90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2"/>
      <c r="AQ81" s="90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2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2"/>
    </row>
    <row r="82" customFormat="false" ht="7.5" hidden="false" customHeight="true" outlineLevel="0" collapsed="false">
      <c r="A82" s="93" t="str">
        <f aca="false">Results!$A$1</f>
        <v>FINSO III Stage women A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 t="str">
        <f aca="false">Results!$A$1</f>
        <v>FINSO III Stage women A</v>
      </c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 t="str">
        <f aca="false">Results!$A$1</f>
        <v>FINSO III Stage women A</v>
      </c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 t="str">
        <f aca="false">Results!$A$1</f>
        <v>FINSO III Stage women A</v>
      </c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</row>
    <row r="83" customFormat="false" ht="7.5" hidden="false" customHeight="true" outlineLevel="0" collapsed="false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</row>
    <row r="84" customFormat="false" ht="7.5" hidden="false" customHeight="true" outlineLevel="0" collapsed="false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</row>
    <row r="85" s="94" customFormat="true" ht="7.5" hidden="false" customHeight="true" outlineLevel="0" collapsed="false">
      <c r="A85" s="96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8"/>
      <c r="V85" s="96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8"/>
      <c r="AQ85" s="96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8"/>
      <c r="BL85" s="96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8"/>
    </row>
    <row r="86" s="95" customFormat="true" ht="7.5" hidden="false" customHeight="true" outlineLevel="0" collapsed="false">
      <c r="A86" s="99" t="s">
        <v>59</v>
      </c>
      <c r="B86" s="99"/>
      <c r="C86" s="99"/>
      <c r="D86" s="99"/>
      <c r="E86" s="99"/>
      <c r="F86" s="99"/>
      <c r="G86" s="99"/>
      <c r="H86" s="99"/>
      <c r="I86" s="99"/>
      <c r="J86" s="100"/>
      <c r="K86" s="100"/>
      <c r="L86" s="101"/>
      <c r="M86" s="100"/>
      <c r="N86" s="102" t="s">
        <v>49</v>
      </c>
      <c r="O86" s="102"/>
      <c r="P86" s="102"/>
      <c r="Q86" s="102"/>
      <c r="R86" s="102"/>
      <c r="S86" s="102"/>
      <c r="T86" s="102"/>
      <c r="U86" s="102"/>
      <c r="V86" s="99" t="s">
        <v>59</v>
      </c>
      <c r="W86" s="99"/>
      <c r="X86" s="99"/>
      <c r="Y86" s="99"/>
      <c r="Z86" s="99"/>
      <c r="AA86" s="99"/>
      <c r="AB86" s="99"/>
      <c r="AC86" s="99"/>
      <c r="AD86" s="99"/>
      <c r="AE86" s="100"/>
      <c r="AF86" s="100"/>
      <c r="AG86" s="101"/>
      <c r="AH86" s="100"/>
      <c r="AI86" s="102" t="s">
        <v>50</v>
      </c>
      <c r="AJ86" s="102"/>
      <c r="AK86" s="102"/>
      <c r="AL86" s="102"/>
      <c r="AM86" s="102"/>
      <c r="AN86" s="102"/>
      <c r="AO86" s="102"/>
      <c r="AP86" s="102"/>
      <c r="AQ86" s="99" t="s">
        <v>59</v>
      </c>
      <c r="AR86" s="99"/>
      <c r="AS86" s="99"/>
      <c r="AT86" s="99"/>
      <c r="AU86" s="99"/>
      <c r="AV86" s="99"/>
      <c r="AW86" s="99"/>
      <c r="AX86" s="99"/>
      <c r="AY86" s="99"/>
      <c r="AZ86" s="100"/>
      <c r="BA86" s="100"/>
      <c r="BB86" s="101"/>
      <c r="BC86" s="100"/>
      <c r="BD86" s="102" t="s">
        <v>51</v>
      </c>
      <c r="BE86" s="102"/>
      <c r="BF86" s="102"/>
      <c r="BG86" s="102"/>
      <c r="BH86" s="102"/>
      <c r="BI86" s="102"/>
      <c r="BJ86" s="102"/>
      <c r="BK86" s="102"/>
      <c r="BL86" s="99" t="s">
        <v>59</v>
      </c>
      <c r="BM86" s="99"/>
      <c r="BN86" s="99"/>
      <c r="BO86" s="99"/>
      <c r="BP86" s="99"/>
      <c r="BQ86" s="99"/>
      <c r="BR86" s="99"/>
      <c r="BS86" s="99"/>
      <c r="BT86" s="99"/>
      <c r="BU86" s="100"/>
      <c r="BV86" s="100"/>
      <c r="BW86" s="101"/>
      <c r="BX86" s="100"/>
      <c r="BY86" s="102" t="s">
        <v>51</v>
      </c>
      <c r="BZ86" s="102"/>
      <c r="CA86" s="102"/>
      <c r="CB86" s="102"/>
      <c r="CC86" s="102"/>
      <c r="CD86" s="102"/>
      <c r="CE86" s="102"/>
      <c r="CF86" s="102"/>
    </row>
    <row r="87" customFormat="false" ht="7.5" hidden="false" customHeight="true" outlineLevel="0" collapsed="false">
      <c r="A87" s="99"/>
      <c r="B87" s="99"/>
      <c r="C87" s="99"/>
      <c r="D87" s="99"/>
      <c r="E87" s="99"/>
      <c r="F87" s="99"/>
      <c r="G87" s="99"/>
      <c r="H87" s="99"/>
      <c r="I87" s="99"/>
      <c r="J87" s="100"/>
      <c r="K87" s="100"/>
      <c r="L87" s="100"/>
      <c r="M87" s="100"/>
      <c r="N87" s="102"/>
      <c r="O87" s="102"/>
      <c r="P87" s="102"/>
      <c r="Q87" s="102"/>
      <c r="R87" s="102"/>
      <c r="S87" s="102"/>
      <c r="T87" s="102"/>
      <c r="U87" s="102"/>
      <c r="V87" s="99"/>
      <c r="W87" s="99"/>
      <c r="X87" s="99"/>
      <c r="Y87" s="99"/>
      <c r="Z87" s="99"/>
      <c r="AA87" s="99"/>
      <c r="AB87" s="99"/>
      <c r="AC87" s="99"/>
      <c r="AD87" s="99"/>
      <c r="AE87" s="100"/>
      <c r="AF87" s="100"/>
      <c r="AG87" s="100"/>
      <c r="AH87" s="100"/>
      <c r="AI87" s="102"/>
      <c r="AJ87" s="102"/>
      <c r="AK87" s="102"/>
      <c r="AL87" s="102"/>
      <c r="AM87" s="102"/>
      <c r="AN87" s="102"/>
      <c r="AO87" s="102"/>
      <c r="AP87" s="102"/>
      <c r="AQ87" s="99"/>
      <c r="AR87" s="99"/>
      <c r="AS87" s="99"/>
      <c r="AT87" s="99"/>
      <c r="AU87" s="99"/>
      <c r="AV87" s="99"/>
      <c r="AW87" s="99"/>
      <c r="AX87" s="99"/>
      <c r="AY87" s="99"/>
      <c r="AZ87" s="100"/>
      <c r="BA87" s="100"/>
      <c r="BB87" s="100"/>
      <c r="BC87" s="100"/>
      <c r="BD87" s="102"/>
      <c r="BE87" s="102"/>
      <c r="BF87" s="102"/>
      <c r="BG87" s="102"/>
      <c r="BH87" s="102"/>
      <c r="BI87" s="102"/>
      <c r="BJ87" s="102"/>
      <c r="BK87" s="102"/>
      <c r="BL87" s="99"/>
      <c r="BM87" s="99"/>
      <c r="BN87" s="99"/>
      <c r="BO87" s="99"/>
      <c r="BP87" s="99"/>
      <c r="BQ87" s="99"/>
      <c r="BR87" s="99"/>
      <c r="BS87" s="99"/>
      <c r="BT87" s="99"/>
      <c r="BU87" s="100"/>
      <c r="BV87" s="100"/>
      <c r="BW87" s="100"/>
      <c r="BX87" s="100"/>
      <c r="BY87" s="102"/>
      <c r="BZ87" s="102"/>
      <c r="CA87" s="102"/>
      <c r="CB87" s="102"/>
      <c r="CC87" s="102"/>
      <c r="CD87" s="102"/>
      <c r="CE87" s="102"/>
      <c r="CF87" s="102"/>
    </row>
    <row r="88" customFormat="false" ht="7.5" hidden="false" customHeight="true" outlineLevel="0" collapsed="false">
      <c r="A88" s="103"/>
      <c r="B88" s="104"/>
      <c r="C88" s="104"/>
      <c r="D88" s="104"/>
      <c r="E88" s="104"/>
      <c r="F88" s="104"/>
      <c r="G88" s="104"/>
      <c r="H88" s="104"/>
      <c r="I88" s="104"/>
      <c r="J88" s="105"/>
      <c r="K88" s="105"/>
      <c r="L88" s="105"/>
      <c r="M88" s="105"/>
      <c r="N88" s="104"/>
      <c r="O88" s="106"/>
      <c r="P88" s="106"/>
      <c r="Q88" s="106"/>
      <c r="R88" s="106"/>
      <c r="S88" s="106"/>
      <c r="T88" s="106"/>
      <c r="U88" s="107"/>
      <c r="V88" s="103"/>
      <c r="W88" s="104"/>
      <c r="X88" s="104"/>
      <c r="Y88" s="104"/>
      <c r="Z88" s="104"/>
      <c r="AA88" s="104"/>
      <c r="AB88" s="104"/>
      <c r="AC88" s="104"/>
      <c r="AD88" s="104"/>
      <c r="AE88" s="105"/>
      <c r="AF88" s="105"/>
      <c r="AG88" s="105"/>
      <c r="AH88" s="105"/>
      <c r="AI88" s="104"/>
      <c r="AJ88" s="106"/>
      <c r="AK88" s="106"/>
      <c r="AL88" s="106"/>
      <c r="AM88" s="106"/>
      <c r="AN88" s="106"/>
      <c r="AO88" s="106"/>
      <c r="AP88" s="107"/>
      <c r="AQ88" s="103"/>
      <c r="AR88" s="104"/>
      <c r="AS88" s="104"/>
      <c r="AT88" s="104"/>
      <c r="AU88" s="104"/>
      <c r="AV88" s="104"/>
      <c r="AW88" s="104"/>
      <c r="AX88" s="104"/>
      <c r="AY88" s="104"/>
      <c r="AZ88" s="105"/>
      <c r="BA88" s="105"/>
      <c r="BB88" s="105"/>
      <c r="BC88" s="105"/>
      <c r="BD88" s="104"/>
      <c r="BE88" s="106"/>
      <c r="BF88" s="106"/>
      <c r="BG88" s="106"/>
      <c r="BH88" s="106"/>
      <c r="BI88" s="106"/>
      <c r="BJ88" s="106"/>
      <c r="BK88" s="107"/>
      <c r="BL88" s="103"/>
      <c r="BM88" s="104"/>
      <c r="BN88" s="104"/>
      <c r="BO88" s="104"/>
      <c r="BP88" s="104"/>
      <c r="BQ88" s="104"/>
      <c r="BR88" s="104"/>
      <c r="BS88" s="104"/>
      <c r="BT88" s="104"/>
      <c r="BU88" s="105"/>
      <c r="BV88" s="105"/>
      <c r="BW88" s="105"/>
      <c r="BX88" s="105"/>
      <c r="BY88" s="104"/>
      <c r="BZ88" s="106"/>
      <c r="CA88" s="106"/>
      <c r="CB88" s="106"/>
      <c r="CC88" s="106"/>
      <c r="CD88" s="106"/>
      <c r="CE88" s="106"/>
      <c r="CF88" s="107"/>
    </row>
    <row r="89" customFormat="false" ht="7.5" hidden="false" customHeight="true" outlineLevel="0" collapsed="false">
      <c r="A89" s="103"/>
      <c r="B89" s="104"/>
      <c r="C89" s="104"/>
      <c r="D89" s="104"/>
      <c r="E89" s="104"/>
      <c r="F89" s="104"/>
      <c r="G89" s="104"/>
      <c r="H89" s="108" t="n">
        <v>3</v>
      </c>
      <c r="I89" s="108"/>
      <c r="J89" s="108"/>
      <c r="K89" s="109" t="s">
        <v>53</v>
      </c>
      <c r="L89" s="108" t="n">
        <v>1</v>
      </c>
      <c r="M89" s="108"/>
      <c r="N89" s="108"/>
      <c r="O89" s="106"/>
      <c r="P89" s="106"/>
      <c r="Q89" s="106"/>
      <c r="R89" s="106"/>
      <c r="S89" s="106"/>
      <c r="T89" s="106"/>
      <c r="U89" s="107"/>
      <c r="V89" s="103"/>
      <c r="W89" s="104"/>
      <c r="X89" s="104"/>
      <c r="Y89" s="104"/>
      <c r="Z89" s="104"/>
      <c r="AA89" s="104"/>
      <c r="AB89" s="104"/>
      <c r="AC89" s="108" t="n">
        <v>2</v>
      </c>
      <c r="AD89" s="108"/>
      <c r="AE89" s="108"/>
      <c r="AF89" s="109" t="s">
        <v>53</v>
      </c>
      <c r="AG89" s="108" t="n">
        <v>8</v>
      </c>
      <c r="AH89" s="108"/>
      <c r="AI89" s="108"/>
      <c r="AJ89" s="106"/>
      <c r="AK89" s="106"/>
      <c r="AL89" s="106"/>
      <c r="AM89" s="106"/>
      <c r="AN89" s="106"/>
      <c r="AO89" s="106"/>
      <c r="AP89" s="107"/>
      <c r="AQ89" s="103"/>
      <c r="AR89" s="104"/>
      <c r="AS89" s="104"/>
      <c r="AT89" s="104"/>
      <c r="AU89" s="104"/>
      <c r="AV89" s="104"/>
      <c r="AW89" s="104"/>
      <c r="AX89" s="108" t="n">
        <v>4</v>
      </c>
      <c r="AY89" s="108"/>
      <c r="AZ89" s="108"/>
      <c r="BA89" s="109" t="s">
        <v>53</v>
      </c>
      <c r="BB89" s="108" t="n">
        <v>7</v>
      </c>
      <c r="BC89" s="108"/>
      <c r="BD89" s="108"/>
      <c r="BE89" s="106"/>
      <c r="BF89" s="106"/>
      <c r="BG89" s="106"/>
      <c r="BH89" s="106"/>
      <c r="BI89" s="106"/>
      <c r="BJ89" s="106"/>
      <c r="BK89" s="107"/>
      <c r="BL89" s="103"/>
      <c r="BM89" s="104"/>
      <c r="BN89" s="104"/>
      <c r="BO89" s="104"/>
      <c r="BP89" s="104"/>
      <c r="BQ89" s="104"/>
      <c r="BR89" s="104"/>
      <c r="BS89" s="108" t="n">
        <v>5</v>
      </c>
      <c r="BT89" s="108"/>
      <c r="BU89" s="108"/>
      <c r="BV89" s="109" t="s">
        <v>53</v>
      </c>
      <c r="BW89" s="108" t="n">
        <v>6</v>
      </c>
      <c r="BX89" s="108"/>
      <c r="BY89" s="108"/>
      <c r="BZ89" s="106"/>
      <c r="CA89" s="106"/>
      <c r="CB89" s="106"/>
      <c r="CC89" s="106"/>
      <c r="CD89" s="106"/>
      <c r="CE89" s="106"/>
      <c r="CF89" s="107"/>
    </row>
    <row r="90" customFormat="false" ht="7.5" hidden="false" customHeight="true" outlineLevel="0" collapsed="false">
      <c r="A90" s="110"/>
      <c r="B90" s="111"/>
      <c r="C90" s="111"/>
      <c r="D90" s="111"/>
      <c r="E90" s="111"/>
      <c r="F90" s="111"/>
      <c r="G90" s="111"/>
      <c r="H90" s="108"/>
      <c r="I90" s="108"/>
      <c r="J90" s="108"/>
      <c r="K90" s="109"/>
      <c r="L90" s="108"/>
      <c r="M90" s="108"/>
      <c r="N90" s="108"/>
      <c r="O90" s="111"/>
      <c r="P90" s="111"/>
      <c r="Q90" s="111"/>
      <c r="R90" s="111"/>
      <c r="S90" s="111"/>
      <c r="T90" s="111"/>
      <c r="U90" s="112"/>
      <c r="V90" s="110"/>
      <c r="W90" s="111"/>
      <c r="X90" s="111"/>
      <c r="Y90" s="111"/>
      <c r="Z90" s="111"/>
      <c r="AA90" s="111"/>
      <c r="AB90" s="111"/>
      <c r="AC90" s="108"/>
      <c r="AD90" s="108"/>
      <c r="AE90" s="108"/>
      <c r="AF90" s="109"/>
      <c r="AG90" s="108"/>
      <c r="AH90" s="108"/>
      <c r="AI90" s="108"/>
      <c r="AJ90" s="111"/>
      <c r="AK90" s="111"/>
      <c r="AL90" s="111"/>
      <c r="AM90" s="111"/>
      <c r="AN90" s="111"/>
      <c r="AO90" s="111"/>
      <c r="AP90" s="112"/>
      <c r="AQ90" s="110"/>
      <c r="AR90" s="111"/>
      <c r="AS90" s="111"/>
      <c r="AT90" s="111"/>
      <c r="AU90" s="111"/>
      <c r="AV90" s="111"/>
      <c r="AW90" s="111"/>
      <c r="AX90" s="108"/>
      <c r="AY90" s="108"/>
      <c r="AZ90" s="108"/>
      <c r="BA90" s="109"/>
      <c r="BB90" s="108"/>
      <c r="BC90" s="108"/>
      <c r="BD90" s="108"/>
      <c r="BE90" s="111"/>
      <c r="BF90" s="111"/>
      <c r="BG90" s="111"/>
      <c r="BH90" s="111"/>
      <c r="BI90" s="111"/>
      <c r="BJ90" s="111"/>
      <c r="BK90" s="112"/>
      <c r="BL90" s="110"/>
      <c r="BM90" s="111"/>
      <c r="BN90" s="111"/>
      <c r="BO90" s="111"/>
      <c r="BP90" s="111"/>
      <c r="BQ90" s="111"/>
      <c r="BR90" s="111"/>
      <c r="BS90" s="108"/>
      <c r="BT90" s="108"/>
      <c r="BU90" s="108"/>
      <c r="BV90" s="109"/>
      <c r="BW90" s="108"/>
      <c r="BX90" s="108"/>
      <c r="BY90" s="108"/>
      <c r="BZ90" s="111"/>
      <c r="CA90" s="111"/>
      <c r="CB90" s="111"/>
      <c r="CC90" s="111"/>
      <c r="CD90" s="111"/>
      <c r="CE90" s="111"/>
      <c r="CF90" s="112"/>
    </row>
    <row r="91" customFormat="false" ht="7.5" hidden="false" customHeight="true" outlineLevel="0" collapsed="false">
      <c r="A91" s="110"/>
      <c r="B91" s="111"/>
      <c r="C91" s="111"/>
      <c r="D91" s="111"/>
      <c r="E91" s="111"/>
      <c r="F91" s="111"/>
      <c r="G91" s="111"/>
      <c r="H91" s="111"/>
      <c r="I91" s="111"/>
      <c r="J91" s="111"/>
      <c r="K91" s="104"/>
      <c r="L91" s="104"/>
      <c r="M91" s="111"/>
      <c r="N91" s="111"/>
      <c r="O91" s="111"/>
      <c r="P91" s="111"/>
      <c r="Q91" s="111"/>
      <c r="R91" s="111"/>
      <c r="S91" s="111"/>
      <c r="T91" s="111"/>
      <c r="U91" s="112"/>
      <c r="V91" s="110"/>
      <c r="W91" s="111"/>
      <c r="X91" s="111"/>
      <c r="Y91" s="111"/>
      <c r="Z91" s="111"/>
      <c r="AA91" s="111"/>
      <c r="AB91" s="111"/>
      <c r="AC91" s="111"/>
      <c r="AD91" s="111"/>
      <c r="AE91" s="111"/>
      <c r="AF91" s="104"/>
      <c r="AG91" s="104"/>
      <c r="AH91" s="111"/>
      <c r="AI91" s="111"/>
      <c r="AJ91" s="111"/>
      <c r="AK91" s="111"/>
      <c r="AL91" s="111"/>
      <c r="AM91" s="111"/>
      <c r="AN91" s="111"/>
      <c r="AO91" s="111"/>
      <c r="AP91" s="112"/>
      <c r="AQ91" s="110"/>
      <c r="AR91" s="111"/>
      <c r="AS91" s="111"/>
      <c r="AT91" s="111"/>
      <c r="AU91" s="111"/>
      <c r="AV91" s="111"/>
      <c r="AW91" s="111"/>
      <c r="AX91" s="111"/>
      <c r="AY91" s="111"/>
      <c r="AZ91" s="111"/>
      <c r="BA91" s="104"/>
      <c r="BB91" s="104"/>
      <c r="BC91" s="111"/>
      <c r="BD91" s="111"/>
      <c r="BE91" s="111"/>
      <c r="BF91" s="111"/>
      <c r="BG91" s="111"/>
      <c r="BH91" s="111"/>
      <c r="BI91" s="111"/>
      <c r="BJ91" s="111"/>
      <c r="BK91" s="112"/>
      <c r="BL91" s="110"/>
      <c r="BM91" s="111"/>
      <c r="BN91" s="111"/>
      <c r="BO91" s="111"/>
      <c r="BP91" s="111"/>
      <c r="BQ91" s="111"/>
      <c r="BR91" s="111"/>
      <c r="BS91" s="111"/>
      <c r="BT91" s="111"/>
      <c r="BU91" s="111"/>
      <c r="BV91" s="104"/>
      <c r="BW91" s="104"/>
      <c r="BX91" s="111"/>
      <c r="BY91" s="111"/>
      <c r="BZ91" s="111"/>
      <c r="CA91" s="111"/>
      <c r="CB91" s="111"/>
      <c r="CC91" s="111"/>
      <c r="CD91" s="111"/>
      <c r="CE91" s="111"/>
      <c r="CF91" s="112"/>
    </row>
    <row r="92" s="116" customFormat="true" ht="7.5" hidden="false" customHeight="true" outlineLevel="0" collapsed="false">
      <c r="A92" s="113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5"/>
      <c r="V92" s="113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5"/>
      <c r="AQ92" s="113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5"/>
      <c r="BL92" s="113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5"/>
    </row>
    <row r="93" s="116" customFormat="true" ht="7.5" hidden="false" customHeight="true" outlineLevel="0" collapsed="false">
      <c r="A93" s="117" t="str">
        <f aca="false">Results!B9</f>
        <v>Fruzhenska Alla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8" t="str">
        <f aca="false">Results!B5</f>
        <v>Telkinen Siiri</v>
      </c>
      <c r="M93" s="118"/>
      <c r="N93" s="118"/>
      <c r="O93" s="118"/>
      <c r="P93" s="118"/>
      <c r="Q93" s="118"/>
      <c r="R93" s="118"/>
      <c r="S93" s="118"/>
      <c r="T93" s="118"/>
      <c r="U93" s="118"/>
      <c r="V93" s="117" t="str">
        <f aca="false">Results!B7</f>
        <v>Simsone Alise</v>
      </c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8" t="str">
        <f aca="false">Results!B19</f>
        <v>FREE</v>
      </c>
      <c r="AH93" s="118"/>
      <c r="AI93" s="118"/>
      <c r="AJ93" s="118"/>
      <c r="AK93" s="118"/>
      <c r="AL93" s="118"/>
      <c r="AM93" s="118"/>
      <c r="AN93" s="118"/>
      <c r="AO93" s="118"/>
      <c r="AP93" s="118"/>
      <c r="AQ93" s="117" t="str">
        <f aca="false">Results!B11</f>
        <v>Hendrikson Maire</v>
      </c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8" t="str">
        <f aca="false">Results!B17</f>
        <v>Vilde Inese</v>
      </c>
      <c r="BC93" s="118"/>
      <c r="BD93" s="118"/>
      <c r="BE93" s="118"/>
      <c r="BF93" s="118"/>
      <c r="BG93" s="118"/>
      <c r="BH93" s="118"/>
      <c r="BI93" s="118"/>
      <c r="BJ93" s="118"/>
      <c r="BK93" s="118"/>
      <c r="BL93" s="117" t="str">
        <f aca="false">Results!B13</f>
        <v>Bivainite Marina</v>
      </c>
      <c r="BM93" s="117"/>
      <c r="BN93" s="117"/>
      <c r="BO93" s="117"/>
      <c r="BP93" s="117"/>
      <c r="BQ93" s="117"/>
      <c r="BR93" s="117"/>
      <c r="BS93" s="117"/>
      <c r="BT93" s="117"/>
      <c r="BU93" s="117"/>
      <c r="BV93" s="117"/>
      <c r="BW93" s="118" t="str">
        <f aca="false">Results!B15</f>
        <v>Aleksejeva Marina</v>
      </c>
      <c r="BX93" s="118"/>
      <c r="BY93" s="118"/>
      <c r="BZ93" s="118"/>
      <c r="CA93" s="118"/>
      <c r="CB93" s="118"/>
      <c r="CC93" s="118"/>
      <c r="CD93" s="118"/>
      <c r="CE93" s="118"/>
      <c r="CF93" s="118"/>
    </row>
    <row r="94" s="116" customFormat="true" ht="7.5" hidden="false" customHeight="true" outlineLevel="0" collapsed="false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7"/>
      <c r="BM94" s="117"/>
      <c r="BN94" s="117"/>
      <c r="BO94" s="117"/>
      <c r="BP94" s="117"/>
      <c r="BQ94" s="117"/>
      <c r="BR94" s="117"/>
      <c r="BS94" s="117"/>
      <c r="BT94" s="117"/>
      <c r="BU94" s="117"/>
      <c r="BV94" s="117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</row>
    <row r="95" customFormat="false" ht="7.5" hidden="false" customHeight="true" outlineLevel="0" collapsed="false">
      <c r="A95" s="103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19"/>
      <c r="N95" s="119"/>
      <c r="O95" s="119"/>
      <c r="P95" s="119"/>
      <c r="Q95" s="119"/>
      <c r="R95" s="119"/>
      <c r="S95" s="119"/>
      <c r="T95" s="119"/>
      <c r="U95" s="120"/>
      <c r="V95" s="103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19"/>
      <c r="AI95" s="119"/>
      <c r="AJ95" s="119"/>
      <c r="AK95" s="119"/>
      <c r="AL95" s="119"/>
      <c r="AM95" s="119"/>
      <c r="AN95" s="119"/>
      <c r="AO95" s="119"/>
      <c r="AP95" s="120"/>
      <c r="AQ95" s="103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19"/>
      <c r="BD95" s="119"/>
      <c r="BE95" s="119"/>
      <c r="BF95" s="119"/>
      <c r="BG95" s="119"/>
      <c r="BH95" s="119"/>
      <c r="BI95" s="119"/>
      <c r="BJ95" s="119"/>
      <c r="BK95" s="120"/>
      <c r="BL95" s="103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19"/>
      <c r="BY95" s="119"/>
      <c r="BZ95" s="119"/>
      <c r="CA95" s="119"/>
      <c r="CB95" s="119"/>
      <c r="CC95" s="119"/>
      <c r="CD95" s="119"/>
      <c r="CE95" s="119"/>
      <c r="CF95" s="120"/>
    </row>
    <row r="96" customFormat="false" ht="7.5" hidden="false" customHeight="true" outlineLevel="0" collapsed="false">
      <c r="A96" s="121" t="s">
        <v>54</v>
      </c>
      <c r="B96" s="121"/>
      <c r="C96" s="121"/>
      <c r="D96" s="121"/>
      <c r="E96" s="121"/>
      <c r="F96" s="121"/>
      <c r="G96" s="121"/>
      <c r="H96" s="121"/>
      <c r="I96" s="121"/>
      <c r="J96" s="121"/>
      <c r="K96" s="122" t="n">
        <v>1</v>
      </c>
      <c r="L96" s="122"/>
      <c r="M96" s="123"/>
      <c r="N96" s="123"/>
      <c r="O96" s="123"/>
      <c r="P96" s="123"/>
      <c r="Q96" s="123"/>
      <c r="R96" s="123"/>
      <c r="S96" s="123"/>
      <c r="T96" s="123"/>
      <c r="U96" s="123"/>
      <c r="V96" s="121" t="s">
        <v>54</v>
      </c>
      <c r="W96" s="121"/>
      <c r="X96" s="121"/>
      <c r="Y96" s="121"/>
      <c r="Z96" s="121"/>
      <c r="AA96" s="121"/>
      <c r="AB96" s="121"/>
      <c r="AC96" s="121"/>
      <c r="AD96" s="121"/>
      <c r="AE96" s="121"/>
      <c r="AF96" s="122" t="n">
        <v>1</v>
      </c>
      <c r="AG96" s="122"/>
      <c r="AH96" s="123"/>
      <c r="AI96" s="123"/>
      <c r="AJ96" s="123"/>
      <c r="AK96" s="123"/>
      <c r="AL96" s="123"/>
      <c r="AM96" s="123"/>
      <c r="AN96" s="123"/>
      <c r="AO96" s="123"/>
      <c r="AP96" s="123"/>
      <c r="AQ96" s="121" t="s">
        <v>54</v>
      </c>
      <c r="AR96" s="121"/>
      <c r="AS96" s="121"/>
      <c r="AT96" s="121"/>
      <c r="AU96" s="121"/>
      <c r="AV96" s="121"/>
      <c r="AW96" s="121"/>
      <c r="AX96" s="121"/>
      <c r="AY96" s="121"/>
      <c r="AZ96" s="121"/>
      <c r="BA96" s="122" t="n">
        <v>1</v>
      </c>
      <c r="BB96" s="122"/>
      <c r="BC96" s="123"/>
      <c r="BD96" s="123"/>
      <c r="BE96" s="123"/>
      <c r="BF96" s="123"/>
      <c r="BG96" s="123"/>
      <c r="BH96" s="123"/>
      <c r="BI96" s="123"/>
      <c r="BJ96" s="123"/>
      <c r="BK96" s="123"/>
      <c r="BL96" s="121" t="s">
        <v>54</v>
      </c>
      <c r="BM96" s="121"/>
      <c r="BN96" s="121"/>
      <c r="BO96" s="121"/>
      <c r="BP96" s="121"/>
      <c r="BQ96" s="121"/>
      <c r="BR96" s="121"/>
      <c r="BS96" s="121"/>
      <c r="BT96" s="121"/>
      <c r="BU96" s="121"/>
      <c r="BV96" s="122" t="n">
        <v>1</v>
      </c>
      <c r="BW96" s="122"/>
      <c r="BX96" s="123"/>
      <c r="BY96" s="123"/>
      <c r="BZ96" s="123"/>
      <c r="CA96" s="123"/>
      <c r="CB96" s="123"/>
      <c r="CC96" s="123"/>
      <c r="CD96" s="123"/>
      <c r="CE96" s="123"/>
      <c r="CF96" s="123"/>
    </row>
    <row r="97" customFormat="false" ht="7.5" hidden="false" customHeight="true" outlineLevel="0" collapsed="false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2"/>
      <c r="L97" s="122"/>
      <c r="M97" s="123"/>
      <c r="N97" s="123"/>
      <c r="O97" s="123"/>
      <c r="P97" s="123"/>
      <c r="Q97" s="123"/>
      <c r="R97" s="123"/>
      <c r="S97" s="123"/>
      <c r="T97" s="123"/>
      <c r="U97" s="123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2"/>
      <c r="AG97" s="122"/>
      <c r="AH97" s="123"/>
      <c r="AI97" s="123"/>
      <c r="AJ97" s="123"/>
      <c r="AK97" s="123"/>
      <c r="AL97" s="123"/>
      <c r="AM97" s="123"/>
      <c r="AN97" s="123"/>
      <c r="AO97" s="123"/>
      <c r="AP97" s="123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2"/>
      <c r="BB97" s="122"/>
      <c r="BC97" s="123"/>
      <c r="BD97" s="123"/>
      <c r="BE97" s="123"/>
      <c r="BF97" s="123"/>
      <c r="BG97" s="123"/>
      <c r="BH97" s="123"/>
      <c r="BI97" s="123"/>
      <c r="BJ97" s="123"/>
      <c r="BK97" s="123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2"/>
      <c r="BW97" s="122"/>
      <c r="BX97" s="123"/>
      <c r="BY97" s="123"/>
      <c r="BZ97" s="123"/>
      <c r="CA97" s="123"/>
      <c r="CB97" s="123"/>
      <c r="CC97" s="123"/>
      <c r="CD97" s="123"/>
      <c r="CE97" s="123"/>
      <c r="CF97" s="123"/>
    </row>
    <row r="98" customFormat="false" ht="7.5" hidden="false" customHeight="true" outlineLevel="0" collapsed="false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2"/>
      <c r="L98" s="122"/>
      <c r="M98" s="123"/>
      <c r="N98" s="123"/>
      <c r="O98" s="123"/>
      <c r="P98" s="123"/>
      <c r="Q98" s="123"/>
      <c r="R98" s="123"/>
      <c r="S98" s="123"/>
      <c r="T98" s="123"/>
      <c r="U98" s="123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2"/>
      <c r="AG98" s="122"/>
      <c r="AH98" s="123"/>
      <c r="AI98" s="123"/>
      <c r="AJ98" s="123"/>
      <c r="AK98" s="123"/>
      <c r="AL98" s="123"/>
      <c r="AM98" s="123"/>
      <c r="AN98" s="123"/>
      <c r="AO98" s="123"/>
      <c r="AP98" s="123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2"/>
      <c r="BB98" s="122"/>
      <c r="BC98" s="123"/>
      <c r="BD98" s="123"/>
      <c r="BE98" s="123"/>
      <c r="BF98" s="123"/>
      <c r="BG98" s="123"/>
      <c r="BH98" s="123"/>
      <c r="BI98" s="123"/>
      <c r="BJ98" s="123"/>
      <c r="BK98" s="123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2"/>
      <c r="BW98" s="122"/>
      <c r="BX98" s="123"/>
      <c r="BY98" s="123"/>
      <c r="BZ98" s="123"/>
      <c r="CA98" s="123"/>
      <c r="CB98" s="123"/>
      <c r="CC98" s="123"/>
      <c r="CD98" s="123"/>
      <c r="CE98" s="123"/>
      <c r="CF98" s="123"/>
    </row>
    <row r="99" s="94" customFormat="true" ht="7.5" hidden="false" customHeight="true" outlineLevel="0" collapsed="false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2" t="n">
        <v>2</v>
      </c>
      <c r="L99" s="122"/>
      <c r="M99" s="125" t="s">
        <v>54</v>
      </c>
      <c r="N99" s="125"/>
      <c r="O99" s="125"/>
      <c r="P99" s="125"/>
      <c r="Q99" s="125"/>
      <c r="R99" s="125"/>
      <c r="S99" s="125"/>
      <c r="T99" s="125"/>
      <c r="U99" s="125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2" t="n">
        <v>2</v>
      </c>
      <c r="AG99" s="122"/>
      <c r="AH99" s="125" t="s">
        <v>54</v>
      </c>
      <c r="AI99" s="125"/>
      <c r="AJ99" s="125"/>
      <c r="AK99" s="125"/>
      <c r="AL99" s="125"/>
      <c r="AM99" s="125"/>
      <c r="AN99" s="125"/>
      <c r="AO99" s="125"/>
      <c r="AP99" s="125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2" t="n">
        <v>2</v>
      </c>
      <c r="BB99" s="122"/>
      <c r="BC99" s="125" t="s">
        <v>54</v>
      </c>
      <c r="BD99" s="125"/>
      <c r="BE99" s="125"/>
      <c r="BF99" s="125"/>
      <c r="BG99" s="125"/>
      <c r="BH99" s="125"/>
      <c r="BI99" s="125"/>
      <c r="BJ99" s="125"/>
      <c r="BK99" s="125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2" t="n">
        <v>2</v>
      </c>
      <c r="BW99" s="122"/>
      <c r="BX99" s="125" t="s">
        <v>54</v>
      </c>
      <c r="BY99" s="125"/>
      <c r="BZ99" s="125"/>
      <c r="CA99" s="125"/>
      <c r="CB99" s="125"/>
      <c r="CC99" s="125"/>
      <c r="CD99" s="125"/>
      <c r="CE99" s="125"/>
      <c r="CF99" s="125"/>
    </row>
    <row r="100" s="95" customFormat="true" ht="7.5" hidden="false" customHeight="true" outlineLevel="0" collapsed="false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2"/>
      <c r="L100" s="122"/>
      <c r="M100" s="125"/>
      <c r="N100" s="125"/>
      <c r="O100" s="125"/>
      <c r="P100" s="125"/>
      <c r="Q100" s="125"/>
      <c r="R100" s="125"/>
      <c r="S100" s="125"/>
      <c r="T100" s="125"/>
      <c r="U100" s="125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2"/>
      <c r="AG100" s="122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2"/>
      <c r="BB100" s="122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2"/>
      <c r="BW100" s="122"/>
      <c r="BX100" s="125"/>
      <c r="BY100" s="125"/>
      <c r="BZ100" s="125"/>
      <c r="CA100" s="125"/>
      <c r="CB100" s="125"/>
      <c r="CC100" s="125"/>
      <c r="CD100" s="125"/>
      <c r="CE100" s="125"/>
      <c r="CF100" s="125"/>
    </row>
    <row r="101" customFormat="false" ht="7.5" hidden="false" customHeight="true" outlineLevel="0" collapsed="false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2"/>
      <c r="L101" s="122"/>
      <c r="M101" s="125"/>
      <c r="N101" s="125"/>
      <c r="O101" s="125"/>
      <c r="P101" s="125"/>
      <c r="Q101" s="125"/>
      <c r="R101" s="125"/>
      <c r="S101" s="125"/>
      <c r="T101" s="125"/>
      <c r="U101" s="125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2"/>
      <c r="AG101" s="122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2"/>
      <c r="BB101" s="122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2"/>
      <c r="BW101" s="122"/>
      <c r="BX101" s="125"/>
      <c r="BY101" s="125"/>
      <c r="BZ101" s="125"/>
      <c r="CA101" s="125"/>
      <c r="CB101" s="125"/>
      <c r="CC101" s="125"/>
      <c r="CD101" s="125"/>
      <c r="CE101" s="125"/>
      <c r="CF101" s="125"/>
    </row>
    <row r="102" customFormat="false" ht="7.5" hidden="false" customHeight="true" outlineLevel="0" collapsed="false">
      <c r="A102" s="121" t="s">
        <v>54</v>
      </c>
      <c r="B102" s="121"/>
      <c r="C102" s="121"/>
      <c r="D102" s="121"/>
      <c r="E102" s="121"/>
      <c r="F102" s="121"/>
      <c r="G102" s="121"/>
      <c r="H102" s="121"/>
      <c r="I102" s="121"/>
      <c r="J102" s="121"/>
      <c r="K102" s="122" t="n">
        <v>3</v>
      </c>
      <c r="L102" s="122"/>
      <c r="M102" s="127"/>
      <c r="N102" s="127"/>
      <c r="O102" s="127"/>
      <c r="P102" s="127"/>
      <c r="Q102" s="127"/>
      <c r="R102" s="127"/>
      <c r="S102" s="127"/>
      <c r="T102" s="127"/>
      <c r="U102" s="127"/>
      <c r="V102" s="121" t="s">
        <v>54</v>
      </c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2" t="n">
        <v>3</v>
      </c>
      <c r="AG102" s="122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1" t="s">
        <v>54</v>
      </c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2" t="n">
        <v>3</v>
      </c>
      <c r="BB102" s="122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1" t="s">
        <v>54</v>
      </c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2" t="n">
        <v>3</v>
      </c>
      <c r="BW102" s="122"/>
      <c r="BX102" s="127"/>
      <c r="BY102" s="127"/>
      <c r="BZ102" s="127"/>
      <c r="CA102" s="127"/>
      <c r="CB102" s="127"/>
      <c r="CC102" s="127"/>
      <c r="CD102" s="127"/>
      <c r="CE102" s="127"/>
      <c r="CF102" s="127"/>
    </row>
    <row r="103" customFormat="false" ht="7.5" hidden="false" customHeight="true" outlineLevel="0" collapsed="false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2"/>
      <c r="L103" s="122"/>
      <c r="M103" s="127"/>
      <c r="N103" s="127"/>
      <c r="O103" s="127"/>
      <c r="P103" s="127"/>
      <c r="Q103" s="127"/>
      <c r="R103" s="127"/>
      <c r="S103" s="127"/>
      <c r="T103" s="127"/>
      <c r="U103" s="127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2"/>
      <c r="AG103" s="122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2"/>
      <c r="BB103" s="122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2"/>
      <c r="BW103" s="122"/>
      <c r="BX103" s="127"/>
      <c r="BY103" s="127"/>
      <c r="BZ103" s="127"/>
      <c r="CA103" s="127"/>
      <c r="CB103" s="127"/>
      <c r="CC103" s="127"/>
      <c r="CD103" s="127"/>
      <c r="CE103" s="127"/>
      <c r="CF103" s="127"/>
    </row>
    <row r="104" customFormat="false" ht="7.5" hidden="false" customHeight="true" outlineLevel="0" collapsed="false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2"/>
      <c r="L104" s="122"/>
      <c r="M104" s="127"/>
      <c r="N104" s="127"/>
      <c r="O104" s="127"/>
      <c r="P104" s="127"/>
      <c r="Q104" s="127"/>
      <c r="R104" s="127"/>
      <c r="S104" s="127"/>
      <c r="T104" s="127"/>
      <c r="U104" s="127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2"/>
      <c r="AG104" s="122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2"/>
      <c r="BB104" s="122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2"/>
      <c r="BW104" s="122"/>
      <c r="BX104" s="127"/>
      <c r="BY104" s="127"/>
      <c r="BZ104" s="127"/>
      <c r="CA104" s="127"/>
      <c r="CB104" s="127"/>
      <c r="CC104" s="127"/>
      <c r="CD104" s="127"/>
      <c r="CE104" s="127"/>
      <c r="CF104" s="127"/>
    </row>
    <row r="105" customFormat="false" ht="7.5" hidden="false" customHeight="true" outlineLevel="0" collapsed="false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2" t="n">
        <v>4</v>
      </c>
      <c r="L105" s="122"/>
      <c r="M105" s="125" t="s">
        <v>54</v>
      </c>
      <c r="N105" s="125"/>
      <c r="O105" s="125"/>
      <c r="P105" s="125"/>
      <c r="Q105" s="125"/>
      <c r="R105" s="125"/>
      <c r="S105" s="125"/>
      <c r="T105" s="125"/>
      <c r="U105" s="125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2" t="n">
        <v>4</v>
      </c>
      <c r="AG105" s="122"/>
      <c r="AH105" s="125" t="s">
        <v>54</v>
      </c>
      <c r="AI105" s="125"/>
      <c r="AJ105" s="125"/>
      <c r="AK105" s="125"/>
      <c r="AL105" s="125"/>
      <c r="AM105" s="125"/>
      <c r="AN105" s="125"/>
      <c r="AO105" s="125"/>
      <c r="AP105" s="125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2" t="n">
        <v>4</v>
      </c>
      <c r="BB105" s="122"/>
      <c r="BC105" s="125" t="s">
        <v>54</v>
      </c>
      <c r="BD105" s="125"/>
      <c r="BE105" s="125"/>
      <c r="BF105" s="125"/>
      <c r="BG105" s="125"/>
      <c r="BH105" s="125"/>
      <c r="BI105" s="125"/>
      <c r="BJ105" s="125"/>
      <c r="BK105" s="125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2" t="n">
        <v>4</v>
      </c>
      <c r="BW105" s="122"/>
      <c r="BX105" s="125" t="s">
        <v>54</v>
      </c>
      <c r="BY105" s="125"/>
      <c r="BZ105" s="125"/>
      <c r="CA105" s="125"/>
      <c r="CB105" s="125"/>
      <c r="CC105" s="125"/>
      <c r="CD105" s="125"/>
      <c r="CE105" s="125"/>
      <c r="CF105" s="125"/>
    </row>
    <row r="106" customFormat="false" ht="7.5" hidden="false" customHeight="true" outlineLevel="0" collapsed="false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2"/>
      <c r="L106" s="122"/>
      <c r="M106" s="125"/>
      <c r="N106" s="125"/>
      <c r="O106" s="125"/>
      <c r="P106" s="125"/>
      <c r="Q106" s="125"/>
      <c r="R106" s="125"/>
      <c r="S106" s="125"/>
      <c r="T106" s="125"/>
      <c r="U106" s="125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2"/>
      <c r="AG106" s="122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2"/>
      <c r="BB106" s="122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2"/>
      <c r="BW106" s="122"/>
      <c r="BX106" s="125"/>
      <c r="BY106" s="125"/>
      <c r="BZ106" s="125"/>
      <c r="CA106" s="125"/>
      <c r="CB106" s="125"/>
      <c r="CC106" s="125"/>
      <c r="CD106" s="125"/>
      <c r="CE106" s="125"/>
      <c r="CF106" s="125"/>
    </row>
    <row r="107" customFormat="false" ht="7.5" hidden="false" customHeight="true" outlineLevel="0" collapsed="false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2"/>
      <c r="L107" s="122"/>
      <c r="M107" s="125"/>
      <c r="N107" s="125"/>
      <c r="O107" s="125"/>
      <c r="P107" s="125"/>
      <c r="Q107" s="125"/>
      <c r="R107" s="125"/>
      <c r="S107" s="125"/>
      <c r="T107" s="125"/>
      <c r="U107" s="125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2"/>
      <c r="AG107" s="122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2"/>
      <c r="BB107" s="122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2"/>
      <c r="BW107" s="122"/>
      <c r="BX107" s="125"/>
      <c r="BY107" s="125"/>
      <c r="BZ107" s="125"/>
      <c r="CA107" s="125"/>
      <c r="CB107" s="125"/>
      <c r="CC107" s="125"/>
      <c r="CD107" s="125"/>
      <c r="CE107" s="125"/>
      <c r="CF107" s="125"/>
    </row>
    <row r="108" customFormat="false" ht="7.5" hidden="false" customHeight="true" outlineLevel="0" collapsed="false">
      <c r="A108" s="121" t="s">
        <v>54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2" t="n">
        <v>5</v>
      </c>
      <c r="L108" s="122"/>
      <c r="M108" s="127"/>
      <c r="N108" s="127"/>
      <c r="O108" s="127"/>
      <c r="P108" s="127"/>
      <c r="Q108" s="127"/>
      <c r="R108" s="127"/>
      <c r="S108" s="127"/>
      <c r="T108" s="127"/>
      <c r="U108" s="127"/>
      <c r="V108" s="121" t="s">
        <v>54</v>
      </c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2" t="n">
        <v>5</v>
      </c>
      <c r="AG108" s="122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1" t="s">
        <v>54</v>
      </c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2" t="n">
        <v>5</v>
      </c>
      <c r="BB108" s="122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1" t="s">
        <v>54</v>
      </c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2" t="n">
        <v>5</v>
      </c>
      <c r="BW108" s="122"/>
      <c r="BX108" s="127"/>
      <c r="BY108" s="127"/>
      <c r="BZ108" s="127"/>
      <c r="CA108" s="127"/>
      <c r="CB108" s="127"/>
      <c r="CC108" s="127"/>
      <c r="CD108" s="127"/>
      <c r="CE108" s="127"/>
      <c r="CF108" s="127"/>
    </row>
    <row r="109" customFormat="false" ht="7.5" hidden="false" customHeight="true" outlineLevel="0" collapsed="false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2"/>
      <c r="L109" s="122"/>
      <c r="M109" s="127"/>
      <c r="N109" s="127"/>
      <c r="O109" s="127"/>
      <c r="P109" s="127"/>
      <c r="Q109" s="127"/>
      <c r="R109" s="127"/>
      <c r="S109" s="127"/>
      <c r="T109" s="127"/>
      <c r="U109" s="127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2"/>
      <c r="AG109" s="122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2"/>
      <c r="BB109" s="122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2"/>
      <c r="BW109" s="122"/>
      <c r="BX109" s="127"/>
      <c r="BY109" s="127"/>
      <c r="BZ109" s="127"/>
      <c r="CA109" s="127"/>
      <c r="CB109" s="127"/>
      <c r="CC109" s="127"/>
      <c r="CD109" s="127"/>
      <c r="CE109" s="127"/>
      <c r="CF109" s="127"/>
    </row>
    <row r="110" customFormat="false" ht="7.5" hidden="false" customHeight="true" outlineLevel="0" collapsed="false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2"/>
      <c r="L110" s="122"/>
      <c r="M110" s="127"/>
      <c r="N110" s="127"/>
      <c r="O110" s="127"/>
      <c r="P110" s="127"/>
      <c r="Q110" s="127"/>
      <c r="R110" s="127"/>
      <c r="S110" s="127"/>
      <c r="T110" s="127"/>
      <c r="U110" s="127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2"/>
      <c r="AG110" s="122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2"/>
      <c r="BB110" s="122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2"/>
      <c r="BW110" s="122"/>
      <c r="BX110" s="127"/>
      <c r="BY110" s="127"/>
      <c r="BZ110" s="127"/>
      <c r="CA110" s="127"/>
      <c r="CB110" s="127"/>
      <c r="CC110" s="127"/>
      <c r="CD110" s="127"/>
      <c r="CE110" s="127"/>
      <c r="CF110" s="127"/>
    </row>
    <row r="111" customFormat="false" ht="7.5" hidden="false" customHeight="true" outlineLevel="0" collapsed="false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2" t="n">
        <v>6</v>
      </c>
      <c r="L111" s="122"/>
      <c r="M111" s="125" t="s">
        <v>54</v>
      </c>
      <c r="N111" s="125"/>
      <c r="O111" s="125"/>
      <c r="P111" s="125"/>
      <c r="Q111" s="125"/>
      <c r="R111" s="125"/>
      <c r="S111" s="125"/>
      <c r="T111" s="125"/>
      <c r="U111" s="125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2" t="n">
        <v>6</v>
      </c>
      <c r="AG111" s="122"/>
      <c r="AH111" s="125" t="s">
        <v>54</v>
      </c>
      <c r="AI111" s="125"/>
      <c r="AJ111" s="125"/>
      <c r="AK111" s="125"/>
      <c r="AL111" s="125"/>
      <c r="AM111" s="125"/>
      <c r="AN111" s="125"/>
      <c r="AO111" s="125"/>
      <c r="AP111" s="125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2" t="n">
        <v>6</v>
      </c>
      <c r="BB111" s="122"/>
      <c r="BC111" s="125" t="s">
        <v>54</v>
      </c>
      <c r="BD111" s="125"/>
      <c r="BE111" s="125"/>
      <c r="BF111" s="125"/>
      <c r="BG111" s="125"/>
      <c r="BH111" s="125"/>
      <c r="BI111" s="125"/>
      <c r="BJ111" s="125"/>
      <c r="BK111" s="125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2" t="n">
        <v>6</v>
      </c>
      <c r="BW111" s="122"/>
      <c r="BX111" s="125" t="s">
        <v>54</v>
      </c>
      <c r="BY111" s="125"/>
      <c r="BZ111" s="125"/>
      <c r="CA111" s="125"/>
      <c r="CB111" s="125"/>
      <c r="CC111" s="125"/>
      <c r="CD111" s="125"/>
      <c r="CE111" s="125"/>
      <c r="CF111" s="125"/>
    </row>
    <row r="112" customFormat="false" ht="7.5" hidden="false" customHeight="true" outlineLevel="0" collapsed="false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2"/>
      <c r="L112" s="122"/>
      <c r="M112" s="125"/>
      <c r="N112" s="125"/>
      <c r="O112" s="125"/>
      <c r="P112" s="125"/>
      <c r="Q112" s="125"/>
      <c r="R112" s="125"/>
      <c r="S112" s="125"/>
      <c r="T112" s="125"/>
      <c r="U112" s="125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2"/>
      <c r="AG112" s="122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2"/>
      <c r="BB112" s="122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2"/>
      <c r="BW112" s="122"/>
      <c r="BX112" s="125"/>
      <c r="BY112" s="125"/>
      <c r="BZ112" s="125"/>
      <c r="CA112" s="125"/>
      <c r="CB112" s="125"/>
      <c r="CC112" s="125"/>
      <c r="CD112" s="125"/>
      <c r="CE112" s="125"/>
      <c r="CF112" s="125"/>
    </row>
    <row r="113" s="94" customFormat="true" ht="7.5" hidden="false" customHeight="true" outlineLevel="0" collapsed="false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2"/>
      <c r="L113" s="122"/>
      <c r="M113" s="125"/>
      <c r="N113" s="125"/>
      <c r="O113" s="125"/>
      <c r="P113" s="125"/>
      <c r="Q113" s="125"/>
      <c r="R113" s="125"/>
      <c r="S113" s="125"/>
      <c r="T113" s="125"/>
      <c r="U113" s="125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2"/>
      <c r="AG113" s="122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2"/>
      <c r="BB113" s="122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2"/>
      <c r="BW113" s="122"/>
      <c r="BX113" s="125"/>
      <c r="BY113" s="125"/>
      <c r="BZ113" s="125"/>
      <c r="CA113" s="125"/>
      <c r="CB113" s="125"/>
      <c r="CC113" s="125"/>
      <c r="CD113" s="125"/>
      <c r="CE113" s="125"/>
      <c r="CF113" s="125"/>
    </row>
    <row r="114" s="95" customFormat="true" ht="7.5" hidden="false" customHeight="true" outlineLevel="0" collapsed="false">
      <c r="A114" s="128" t="s">
        <v>55</v>
      </c>
      <c r="B114" s="128"/>
      <c r="C114" s="128"/>
      <c r="D114" s="128"/>
      <c r="E114" s="128"/>
      <c r="F114" s="128"/>
      <c r="G114" s="128"/>
      <c r="H114" s="128"/>
      <c r="I114" s="128"/>
      <c r="J114" s="128"/>
      <c r="K114" s="129" t="s">
        <v>53</v>
      </c>
      <c r="L114" s="129"/>
      <c r="M114" s="123"/>
      <c r="N114" s="123"/>
      <c r="O114" s="123"/>
      <c r="P114" s="123"/>
      <c r="Q114" s="123"/>
      <c r="R114" s="123"/>
      <c r="S114" s="123"/>
      <c r="T114" s="123"/>
      <c r="U114" s="123"/>
      <c r="V114" s="128" t="s">
        <v>55</v>
      </c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9" t="s">
        <v>53</v>
      </c>
      <c r="AG114" s="129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8" t="s">
        <v>55</v>
      </c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9" t="s">
        <v>53</v>
      </c>
      <c r="BB114" s="129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8" t="s">
        <v>55</v>
      </c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9" t="s">
        <v>53</v>
      </c>
      <c r="BW114" s="129"/>
      <c r="BX114" s="123"/>
      <c r="BY114" s="123"/>
      <c r="BZ114" s="123"/>
      <c r="CA114" s="123"/>
      <c r="CB114" s="123"/>
      <c r="CC114" s="123"/>
      <c r="CD114" s="123"/>
      <c r="CE114" s="123"/>
      <c r="CF114" s="123"/>
    </row>
    <row r="115" customFormat="false" ht="7.5" hidden="false" customHeight="true" outlineLevel="0" collapsed="false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9"/>
      <c r="L115" s="129"/>
      <c r="M115" s="123"/>
      <c r="N115" s="123"/>
      <c r="O115" s="123"/>
      <c r="P115" s="123"/>
      <c r="Q115" s="123"/>
      <c r="R115" s="123"/>
      <c r="S115" s="123"/>
      <c r="T115" s="123"/>
      <c r="U115" s="123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9"/>
      <c r="AG115" s="129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9"/>
      <c r="BB115" s="129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9"/>
      <c r="BW115" s="129"/>
      <c r="BX115" s="123"/>
      <c r="BY115" s="123"/>
      <c r="BZ115" s="123"/>
      <c r="CA115" s="123"/>
      <c r="CB115" s="123"/>
      <c r="CC115" s="123"/>
      <c r="CD115" s="123"/>
      <c r="CE115" s="123"/>
      <c r="CF115" s="123"/>
    </row>
    <row r="116" customFormat="false" ht="7.5" hidden="false" customHeight="true" outlineLevel="0" collapsed="false">
      <c r="A116" s="128"/>
      <c r="B116" s="128"/>
      <c r="C116" s="128"/>
      <c r="D116" s="128"/>
      <c r="E116" s="128"/>
      <c r="F116" s="128"/>
      <c r="G116" s="128"/>
      <c r="H116" s="128"/>
      <c r="I116" s="128"/>
      <c r="J116" s="128"/>
      <c r="K116" s="129"/>
      <c r="L116" s="129"/>
      <c r="M116" s="123"/>
      <c r="N116" s="123"/>
      <c r="O116" s="123"/>
      <c r="P116" s="123"/>
      <c r="Q116" s="123"/>
      <c r="R116" s="123"/>
      <c r="S116" s="123"/>
      <c r="T116" s="123"/>
      <c r="U116" s="123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9"/>
      <c r="AG116" s="129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9"/>
      <c r="BB116" s="129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9"/>
      <c r="BW116" s="129"/>
      <c r="BX116" s="123"/>
      <c r="BY116" s="123"/>
      <c r="BZ116" s="123"/>
      <c r="CA116" s="123"/>
      <c r="CB116" s="123"/>
      <c r="CC116" s="123"/>
      <c r="CD116" s="123"/>
      <c r="CE116" s="123"/>
      <c r="CF116" s="123"/>
    </row>
    <row r="117" customFormat="false" ht="7.5" hidden="false" customHeight="true" outlineLevel="0" collapsed="false">
      <c r="A117" s="130" t="s">
        <v>56</v>
      </c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30" t="s">
        <v>56</v>
      </c>
      <c r="N117" s="104"/>
      <c r="O117" s="104"/>
      <c r="P117" s="104"/>
      <c r="Q117" s="104"/>
      <c r="R117" s="104"/>
      <c r="S117" s="104"/>
      <c r="T117" s="104"/>
      <c r="U117" s="131"/>
      <c r="V117" s="130" t="s">
        <v>56</v>
      </c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30" t="s">
        <v>56</v>
      </c>
      <c r="AI117" s="104"/>
      <c r="AJ117" s="104"/>
      <c r="AK117" s="104"/>
      <c r="AL117" s="104"/>
      <c r="AM117" s="104"/>
      <c r="AN117" s="104"/>
      <c r="AO117" s="104"/>
      <c r="AP117" s="131"/>
      <c r="AQ117" s="130" t="s">
        <v>56</v>
      </c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30" t="s">
        <v>56</v>
      </c>
      <c r="BD117" s="104"/>
      <c r="BE117" s="104"/>
      <c r="BF117" s="104"/>
      <c r="BG117" s="104"/>
      <c r="BH117" s="104"/>
      <c r="BI117" s="104"/>
      <c r="BJ117" s="104"/>
      <c r="BK117" s="131"/>
      <c r="BL117" s="130" t="s">
        <v>56</v>
      </c>
      <c r="BM117" s="104"/>
      <c r="BN117" s="104"/>
      <c r="BO117" s="104"/>
      <c r="BP117" s="104"/>
      <c r="BQ117" s="104"/>
      <c r="BR117" s="104"/>
      <c r="BS117" s="104"/>
      <c r="BT117" s="104"/>
      <c r="BU117" s="104"/>
      <c r="BV117" s="104"/>
      <c r="BW117" s="104"/>
      <c r="BX117" s="130" t="s">
        <v>56</v>
      </c>
      <c r="BY117" s="104"/>
      <c r="BZ117" s="104"/>
      <c r="CA117" s="104"/>
      <c r="CB117" s="104"/>
      <c r="CC117" s="104"/>
      <c r="CD117" s="104"/>
      <c r="CE117" s="104"/>
      <c r="CF117" s="131"/>
    </row>
    <row r="118" customFormat="false" ht="7.5" hidden="false" customHeight="true" outlineLevel="0" collapsed="false">
      <c r="B118" s="133"/>
      <c r="C118" s="133"/>
      <c r="D118" s="133"/>
      <c r="E118" s="133"/>
      <c r="F118" s="133"/>
      <c r="H118" s="134"/>
      <c r="I118" s="134"/>
      <c r="J118" s="104"/>
      <c r="K118" s="104"/>
      <c r="L118" s="104"/>
      <c r="M118" s="104"/>
      <c r="N118" s="104"/>
      <c r="O118" s="133"/>
      <c r="P118" s="133"/>
      <c r="Q118" s="133"/>
      <c r="R118" s="133"/>
      <c r="S118" s="133"/>
      <c r="T118" s="133"/>
      <c r="W118" s="133"/>
      <c r="X118" s="133"/>
      <c r="Y118" s="133"/>
      <c r="Z118" s="133"/>
      <c r="AA118" s="133"/>
      <c r="AC118" s="134"/>
      <c r="AD118" s="134"/>
      <c r="AE118" s="104"/>
      <c r="AF118" s="104"/>
      <c r="AG118" s="104"/>
      <c r="AH118" s="104"/>
      <c r="AI118" s="104"/>
      <c r="AJ118" s="133"/>
      <c r="AK118" s="133"/>
      <c r="AL118" s="133"/>
      <c r="AM118" s="133"/>
      <c r="AN118" s="133"/>
      <c r="AO118" s="133"/>
      <c r="AR118" s="133"/>
      <c r="AS118" s="133"/>
      <c r="AT118" s="133"/>
      <c r="AU118" s="133"/>
      <c r="AV118" s="133"/>
      <c r="AX118" s="134"/>
      <c r="AY118" s="134"/>
      <c r="AZ118" s="104"/>
      <c r="BA118" s="104"/>
      <c r="BB118" s="104"/>
      <c r="BC118" s="104"/>
      <c r="BD118" s="104"/>
      <c r="BE118" s="133"/>
      <c r="BF118" s="133"/>
      <c r="BG118" s="133"/>
      <c r="BH118" s="133"/>
      <c r="BI118" s="133"/>
      <c r="BJ118" s="133"/>
      <c r="BM118" s="133"/>
      <c r="BN118" s="133"/>
      <c r="BO118" s="133"/>
      <c r="BP118" s="133"/>
      <c r="BQ118" s="133"/>
      <c r="BS118" s="134"/>
      <c r="BT118" s="134"/>
      <c r="BU118" s="104"/>
      <c r="BV118" s="104"/>
      <c r="BW118" s="104"/>
      <c r="BX118" s="104"/>
      <c r="BY118" s="104"/>
      <c r="BZ118" s="133"/>
      <c r="CA118" s="133"/>
      <c r="CB118" s="133"/>
      <c r="CC118" s="133"/>
      <c r="CD118" s="133"/>
      <c r="CE118" s="133"/>
      <c r="CF118" s="135"/>
    </row>
    <row r="119" customFormat="false" ht="7.5" hidden="false" customHeight="true" outlineLevel="0" collapsed="false">
      <c r="A119" s="136" t="n">
        <f aca="true">NOW()</f>
        <v>45161.8147689236</v>
      </c>
      <c r="B119" s="136"/>
      <c r="C119" s="136"/>
      <c r="D119" s="136"/>
      <c r="E119" s="136"/>
      <c r="F119" s="136"/>
      <c r="G119" s="136"/>
      <c r="H119" s="134"/>
      <c r="I119" s="134"/>
      <c r="J119" s="104"/>
      <c r="K119" s="104"/>
      <c r="L119" s="104"/>
      <c r="M119" s="104"/>
      <c r="N119" s="104"/>
      <c r="O119" s="141"/>
      <c r="P119" s="141"/>
      <c r="Q119" s="141"/>
      <c r="R119" s="141"/>
      <c r="S119" s="141"/>
      <c r="T119" s="141"/>
      <c r="U119" s="141"/>
      <c r="V119" s="136" t="n">
        <f aca="true">NOW()</f>
        <v>45161.8147689236</v>
      </c>
      <c r="W119" s="136"/>
      <c r="X119" s="136"/>
      <c r="Y119" s="136"/>
      <c r="Z119" s="136"/>
      <c r="AA119" s="136"/>
      <c r="AB119" s="136"/>
      <c r="AC119" s="134"/>
      <c r="AD119" s="134"/>
      <c r="AE119" s="104"/>
      <c r="AF119" s="104"/>
      <c r="AG119" s="104"/>
      <c r="AH119" s="104"/>
      <c r="AI119" s="104"/>
      <c r="AJ119" s="142"/>
      <c r="AK119" s="142"/>
      <c r="AL119" s="142"/>
      <c r="AM119" s="142"/>
      <c r="AN119" s="142"/>
      <c r="AO119" s="142"/>
      <c r="AP119" s="142"/>
      <c r="AQ119" s="136" t="n">
        <f aca="true">NOW()</f>
        <v>45161.8147689236</v>
      </c>
      <c r="AR119" s="136"/>
      <c r="AS119" s="136"/>
      <c r="AT119" s="136"/>
      <c r="AU119" s="136"/>
      <c r="AV119" s="136"/>
      <c r="AW119" s="136"/>
      <c r="AX119" s="134"/>
      <c r="AY119" s="134"/>
      <c r="AZ119" s="104"/>
      <c r="BA119" s="104"/>
      <c r="BB119" s="104"/>
      <c r="BC119" s="104"/>
      <c r="BD119" s="104"/>
      <c r="BE119" s="142"/>
      <c r="BF119" s="142"/>
      <c r="BG119" s="142"/>
      <c r="BH119" s="142"/>
      <c r="BI119" s="142"/>
      <c r="BJ119" s="142"/>
      <c r="BK119" s="142"/>
      <c r="BL119" s="136" t="n">
        <f aca="true">NOW()</f>
        <v>45161.8147689236</v>
      </c>
      <c r="BM119" s="136"/>
      <c r="BN119" s="136"/>
      <c r="BO119" s="136"/>
      <c r="BP119" s="136"/>
      <c r="BQ119" s="136"/>
      <c r="BR119" s="136"/>
      <c r="BS119" s="134"/>
      <c r="BT119" s="134"/>
      <c r="BU119" s="104"/>
      <c r="BV119" s="104"/>
      <c r="BW119" s="104"/>
      <c r="BX119" s="104"/>
      <c r="BY119" s="104"/>
      <c r="BZ119" s="142"/>
      <c r="CA119" s="142"/>
      <c r="CB119" s="142"/>
      <c r="CC119" s="142"/>
      <c r="CD119" s="142"/>
      <c r="CE119" s="142"/>
      <c r="CF119" s="142"/>
    </row>
    <row r="120" customFormat="false" ht="7.5" hidden="false" customHeight="true" outlineLevel="0" collapsed="false">
      <c r="A120" s="136"/>
      <c r="B120" s="136"/>
      <c r="C120" s="136"/>
      <c r="D120" s="136"/>
      <c r="E120" s="136"/>
      <c r="F120" s="136"/>
      <c r="G120" s="136"/>
      <c r="H120" s="139"/>
      <c r="I120" s="139"/>
      <c r="J120" s="140"/>
      <c r="K120" s="140"/>
      <c r="L120" s="140"/>
      <c r="M120" s="140"/>
      <c r="N120" s="140"/>
      <c r="O120" s="141"/>
      <c r="P120" s="141"/>
      <c r="Q120" s="141"/>
      <c r="R120" s="141"/>
      <c r="S120" s="141"/>
      <c r="T120" s="141"/>
      <c r="U120" s="141"/>
      <c r="V120" s="136"/>
      <c r="W120" s="136"/>
      <c r="X120" s="136"/>
      <c r="Y120" s="136"/>
      <c r="Z120" s="136"/>
      <c r="AA120" s="136"/>
      <c r="AB120" s="136"/>
      <c r="AC120" s="139"/>
      <c r="AD120" s="139"/>
      <c r="AE120" s="140"/>
      <c r="AF120" s="140"/>
      <c r="AG120" s="140"/>
      <c r="AH120" s="140"/>
      <c r="AI120" s="140"/>
      <c r="AJ120" s="142"/>
      <c r="AK120" s="142"/>
      <c r="AL120" s="142"/>
      <c r="AM120" s="142"/>
      <c r="AN120" s="142"/>
      <c r="AO120" s="142"/>
      <c r="AP120" s="142"/>
      <c r="AQ120" s="136"/>
      <c r="AR120" s="136"/>
      <c r="AS120" s="136"/>
      <c r="AT120" s="136"/>
      <c r="AU120" s="136"/>
      <c r="AV120" s="136"/>
      <c r="AW120" s="136"/>
      <c r="AX120" s="139"/>
      <c r="AY120" s="139"/>
      <c r="AZ120" s="140"/>
      <c r="BA120" s="140"/>
      <c r="BB120" s="140"/>
      <c r="BC120" s="140"/>
      <c r="BD120" s="140"/>
      <c r="BE120" s="142"/>
      <c r="BF120" s="142"/>
      <c r="BG120" s="142"/>
      <c r="BH120" s="142"/>
      <c r="BI120" s="142"/>
      <c r="BJ120" s="142"/>
      <c r="BK120" s="142"/>
      <c r="BL120" s="136"/>
      <c r="BM120" s="136"/>
      <c r="BN120" s="136"/>
      <c r="BO120" s="136"/>
      <c r="BP120" s="136"/>
      <c r="BQ120" s="136"/>
      <c r="BR120" s="136"/>
      <c r="BS120" s="139"/>
      <c r="BT120" s="139"/>
      <c r="BU120" s="140"/>
      <c r="BV120" s="140"/>
      <c r="BW120" s="140"/>
      <c r="BX120" s="140"/>
      <c r="BY120" s="140"/>
      <c r="BZ120" s="142"/>
      <c r="CA120" s="142"/>
      <c r="CB120" s="142"/>
      <c r="CC120" s="142"/>
      <c r="CD120" s="142"/>
      <c r="CE120" s="142"/>
      <c r="CF120" s="142"/>
    </row>
    <row r="121" customFormat="false" ht="7.5" hidden="false" customHeight="true" outlineLevel="0" collapsed="false">
      <c r="A121" s="90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2"/>
      <c r="V121" s="90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2"/>
      <c r="AQ121" s="90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2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2"/>
    </row>
    <row r="122" customFormat="false" ht="7.5" hidden="false" customHeight="true" outlineLevel="0" collapsed="false">
      <c r="A122" s="93" t="str">
        <f aca="false">Results!$A$1</f>
        <v>FINSO III Stage women A</v>
      </c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 t="str">
        <f aca="false">Results!$A$1</f>
        <v>FINSO III Stage women A</v>
      </c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 t="str">
        <f aca="false">Results!$A$1</f>
        <v>FINSO III Stage women A</v>
      </c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 t="str">
        <f aca="false">Results!$A$1</f>
        <v>FINSO III Stage women A</v>
      </c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</row>
    <row r="123" customFormat="false" ht="7.5" hidden="false" customHeight="true" outlineLevel="0" collapsed="false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</row>
    <row r="124" customFormat="false" ht="7.5" hidden="false" customHeight="true" outlineLevel="0" collapsed="false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</row>
    <row r="125" customFormat="false" ht="7.5" hidden="false" customHeight="true" outlineLevel="0" collapsed="false">
      <c r="A125" s="96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8"/>
      <c r="V125" s="96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8"/>
      <c r="AQ125" s="96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8"/>
      <c r="BL125" s="96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8"/>
    </row>
    <row r="126" customFormat="false" ht="7.5" hidden="false" customHeight="true" outlineLevel="0" collapsed="false">
      <c r="A126" s="99" t="s">
        <v>60</v>
      </c>
      <c r="B126" s="99"/>
      <c r="C126" s="99"/>
      <c r="D126" s="99"/>
      <c r="E126" s="99"/>
      <c r="F126" s="99"/>
      <c r="G126" s="99"/>
      <c r="H126" s="99"/>
      <c r="I126" s="99"/>
      <c r="J126" s="100"/>
      <c r="K126" s="100"/>
      <c r="L126" s="101"/>
      <c r="M126" s="100"/>
      <c r="N126" s="102" t="s">
        <v>49</v>
      </c>
      <c r="O126" s="102"/>
      <c r="P126" s="102"/>
      <c r="Q126" s="102"/>
      <c r="R126" s="102"/>
      <c r="S126" s="102"/>
      <c r="T126" s="102"/>
      <c r="U126" s="102"/>
      <c r="V126" s="99" t="s">
        <v>60</v>
      </c>
      <c r="W126" s="99"/>
      <c r="X126" s="99"/>
      <c r="Y126" s="99"/>
      <c r="Z126" s="99"/>
      <c r="AA126" s="99"/>
      <c r="AB126" s="99"/>
      <c r="AC126" s="99"/>
      <c r="AD126" s="99"/>
      <c r="AE126" s="100"/>
      <c r="AF126" s="100"/>
      <c r="AG126" s="101"/>
      <c r="AH126" s="100"/>
      <c r="AI126" s="102" t="s">
        <v>50</v>
      </c>
      <c r="AJ126" s="102"/>
      <c r="AK126" s="102"/>
      <c r="AL126" s="102"/>
      <c r="AM126" s="102"/>
      <c r="AN126" s="102"/>
      <c r="AO126" s="102"/>
      <c r="AP126" s="102"/>
      <c r="AQ126" s="99" t="s">
        <v>60</v>
      </c>
      <c r="AR126" s="99"/>
      <c r="AS126" s="99"/>
      <c r="AT126" s="99"/>
      <c r="AU126" s="99"/>
      <c r="AV126" s="99"/>
      <c r="AW126" s="99"/>
      <c r="AX126" s="99"/>
      <c r="AY126" s="99"/>
      <c r="AZ126" s="100"/>
      <c r="BA126" s="100"/>
      <c r="BB126" s="101"/>
      <c r="BC126" s="100"/>
      <c r="BD126" s="102" t="s">
        <v>51</v>
      </c>
      <c r="BE126" s="102"/>
      <c r="BF126" s="102"/>
      <c r="BG126" s="102"/>
      <c r="BH126" s="102"/>
      <c r="BI126" s="102"/>
      <c r="BJ126" s="102"/>
      <c r="BK126" s="102"/>
      <c r="BL126" s="99" t="s">
        <v>60</v>
      </c>
      <c r="BM126" s="99"/>
      <c r="BN126" s="99"/>
      <c r="BO126" s="99"/>
      <c r="BP126" s="99"/>
      <c r="BQ126" s="99"/>
      <c r="BR126" s="99"/>
      <c r="BS126" s="99"/>
      <c r="BT126" s="99"/>
      <c r="BU126" s="100"/>
      <c r="BV126" s="100"/>
      <c r="BW126" s="101"/>
      <c r="BX126" s="100"/>
      <c r="BY126" s="102" t="s">
        <v>52</v>
      </c>
      <c r="BZ126" s="102"/>
      <c r="CA126" s="102"/>
      <c r="CB126" s="102"/>
      <c r="CC126" s="102"/>
      <c r="CD126" s="102"/>
      <c r="CE126" s="102"/>
      <c r="CF126" s="102"/>
    </row>
    <row r="127" customFormat="false" ht="7.5" hidden="false" customHeight="true" outlineLevel="0" collapsed="false">
      <c r="A127" s="99"/>
      <c r="B127" s="99"/>
      <c r="C127" s="99"/>
      <c r="D127" s="99"/>
      <c r="E127" s="99"/>
      <c r="F127" s="99"/>
      <c r="G127" s="99"/>
      <c r="H127" s="99"/>
      <c r="I127" s="99"/>
      <c r="J127" s="100"/>
      <c r="K127" s="100"/>
      <c r="L127" s="100"/>
      <c r="M127" s="100"/>
      <c r="N127" s="102"/>
      <c r="O127" s="102"/>
      <c r="P127" s="102"/>
      <c r="Q127" s="102"/>
      <c r="R127" s="102"/>
      <c r="S127" s="102"/>
      <c r="T127" s="102"/>
      <c r="U127" s="102"/>
      <c r="V127" s="99"/>
      <c r="W127" s="99"/>
      <c r="X127" s="99"/>
      <c r="Y127" s="99"/>
      <c r="Z127" s="99"/>
      <c r="AA127" s="99"/>
      <c r="AB127" s="99"/>
      <c r="AC127" s="99"/>
      <c r="AD127" s="99"/>
      <c r="AE127" s="100"/>
      <c r="AF127" s="100"/>
      <c r="AG127" s="100"/>
      <c r="AH127" s="100"/>
      <c r="AI127" s="102"/>
      <c r="AJ127" s="102"/>
      <c r="AK127" s="102"/>
      <c r="AL127" s="102"/>
      <c r="AM127" s="102"/>
      <c r="AN127" s="102"/>
      <c r="AO127" s="102"/>
      <c r="AP127" s="102"/>
      <c r="AQ127" s="99"/>
      <c r="AR127" s="99"/>
      <c r="AS127" s="99"/>
      <c r="AT127" s="99"/>
      <c r="AU127" s="99"/>
      <c r="AV127" s="99"/>
      <c r="AW127" s="99"/>
      <c r="AX127" s="99"/>
      <c r="AY127" s="99"/>
      <c r="AZ127" s="100"/>
      <c r="BA127" s="100"/>
      <c r="BB127" s="100"/>
      <c r="BC127" s="100"/>
      <c r="BD127" s="102"/>
      <c r="BE127" s="102"/>
      <c r="BF127" s="102"/>
      <c r="BG127" s="102"/>
      <c r="BH127" s="102"/>
      <c r="BI127" s="102"/>
      <c r="BJ127" s="102"/>
      <c r="BK127" s="102"/>
      <c r="BL127" s="99"/>
      <c r="BM127" s="99"/>
      <c r="BN127" s="99"/>
      <c r="BO127" s="99"/>
      <c r="BP127" s="99"/>
      <c r="BQ127" s="99"/>
      <c r="BR127" s="99"/>
      <c r="BS127" s="99"/>
      <c r="BT127" s="99"/>
      <c r="BU127" s="100"/>
      <c r="BV127" s="100"/>
      <c r="BW127" s="100"/>
      <c r="BX127" s="100"/>
      <c r="BY127" s="102"/>
      <c r="BZ127" s="102"/>
      <c r="CA127" s="102"/>
      <c r="CB127" s="102"/>
      <c r="CC127" s="102"/>
      <c r="CD127" s="102"/>
      <c r="CE127" s="102"/>
      <c r="CF127" s="102"/>
    </row>
    <row r="128" customFormat="false" ht="7.5" hidden="false" customHeight="true" outlineLevel="0" collapsed="false">
      <c r="A128" s="103"/>
      <c r="B128" s="104"/>
      <c r="C128" s="104"/>
      <c r="D128" s="104"/>
      <c r="E128" s="104"/>
      <c r="F128" s="104"/>
      <c r="G128" s="104"/>
      <c r="H128" s="104"/>
      <c r="I128" s="104"/>
      <c r="J128" s="105"/>
      <c r="K128" s="105"/>
      <c r="L128" s="105"/>
      <c r="M128" s="105"/>
      <c r="N128" s="104"/>
      <c r="O128" s="106"/>
      <c r="P128" s="106"/>
      <c r="Q128" s="106"/>
      <c r="R128" s="106"/>
      <c r="S128" s="106"/>
      <c r="T128" s="106"/>
      <c r="U128" s="107"/>
      <c r="V128" s="103"/>
      <c r="W128" s="104"/>
      <c r="X128" s="104"/>
      <c r="Y128" s="104"/>
      <c r="Z128" s="104"/>
      <c r="AA128" s="104"/>
      <c r="AB128" s="104"/>
      <c r="AC128" s="104"/>
      <c r="AD128" s="104"/>
      <c r="AE128" s="105"/>
      <c r="AF128" s="105"/>
      <c r="AG128" s="105"/>
      <c r="AH128" s="105"/>
      <c r="AI128" s="104"/>
      <c r="AJ128" s="106"/>
      <c r="AK128" s="106"/>
      <c r="AL128" s="106"/>
      <c r="AM128" s="106"/>
      <c r="AN128" s="106"/>
      <c r="AO128" s="106"/>
      <c r="AP128" s="107"/>
      <c r="AQ128" s="103"/>
      <c r="AR128" s="104"/>
      <c r="AS128" s="104"/>
      <c r="AT128" s="104"/>
      <c r="AU128" s="104"/>
      <c r="AV128" s="104"/>
      <c r="AW128" s="104"/>
      <c r="AX128" s="104"/>
      <c r="AY128" s="104"/>
      <c r="AZ128" s="105"/>
      <c r="BA128" s="105"/>
      <c r="BB128" s="105"/>
      <c r="BC128" s="105"/>
      <c r="BD128" s="104"/>
      <c r="BE128" s="106"/>
      <c r="BF128" s="106"/>
      <c r="BG128" s="106"/>
      <c r="BH128" s="106"/>
      <c r="BI128" s="106"/>
      <c r="BJ128" s="106"/>
      <c r="BK128" s="107"/>
      <c r="BL128" s="103"/>
      <c r="BM128" s="104"/>
      <c r="BN128" s="104"/>
      <c r="BO128" s="104"/>
      <c r="BP128" s="104"/>
      <c r="BQ128" s="104"/>
      <c r="BR128" s="104"/>
      <c r="BS128" s="104"/>
      <c r="BT128" s="104"/>
      <c r="BU128" s="105"/>
      <c r="BV128" s="105"/>
      <c r="BW128" s="105"/>
      <c r="BX128" s="105"/>
      <c r="BY128" s="104"/>
      <c r="BZ128" s="106"/>
      <c r="CA128" s="106"/>
      <c r="CB128" s="106"/>
      <c r="CC128" s="106"/>
      <c r="CD128" s="106"/>
      <c r="CE128" s="106"/>
      <c r="CF128" s="107"/>
    </row>
    <row r="129" customFormat="false" ht="7.5" hidden="false" customHeight="true" outlineLevel="0" collapsed="false">
      <c r="A129" s="103"/>
      <c r="B129" s="104"/>
      <c r="C129" s="104"/>
      <c r="D129" s="104"/>
      <c r="E129" s="104"/>
      <c r="F129" s="104"/>
      <c r="G129" s="104"/>
      <c r="H129" s="108" t="n">
        <v>8</v>
      </c>
      <c r="I129" s="108"/>
      <c r="J129" s="108"/>
      <c r="K129" s="109" t="s">
        <v>53</v>
      </c>
      <c r="L129" s="108" t="n">
        <v>6</v>
      </c>
      <c r="M129" s="108"/>
      <c r="N129" s="108"/>
      <c r="O129" s="106"/>
      <c r="P129" s="106"/>
      <c r="Q129" s="106"/>
      <c r="R129" s="106"/>
      <c r="S129" s="106"/>
      <c r="T129" s="106"/>
      <c r="U129" s="107"/>
      <c r="V129" s="103"/>
      <c r="W129" s="104"/>
      <c r="X129" s="104"/>
      <c r="Y129" s="104"/>
      <c r="Z129" s="104"/>
      <c r="AA129" s="104"/>
      <c r="AB129" s="104"/>
      <c r="AC129" s="108" t="n">
        <v>7</v>
      </c>
      <c r="AD129" s="108"/>
      <c r="AE129" s="108"/>
      <c r="AF129" s="109" t="s">
        <v>53</v>
      </c>
      <c r="AG129" s="108" t="n">
        <v>5</v>
      </c>
      <c r="AH129" s="108"/>
      <c r="AI129" s="108"/>
      <c r="AJ129" s="106"/>
      <c r="AK129" s="106"/>
      <c r="AL129" s="106"/>
      <c r="AM129" s="106"/>
      <c r="AN129" s="106"/>
      <c r="AO129" s="106"/>
      <c r="AP129" s="107"/>
      <c r="AQ129" s="103"/>
      <c r="AR129" s="104"/>
      <c r="AS129" s="104"/>
      <c r="AT129" s="104"/>
      <c r="AU129" s="104"/>
      <c r="AV129" s="104"/>
      <c r="AW129" s="104"/>
      <c r="AX129" s="108" t="n">
        <v>1</v>
      </c>
      <c r="AY129" s="108"/>
      <c r="AZ129" s="108"/>
      <c r="BA129" s="109" t="s">
        <v>53</v>
      </c>
      <c r="BB129" s="108" t="n">
        <v>4</v>
      </c>
      <c r="BC129" s="108"/>
      <c r="BD129" s="108"/>
      <c r="BE129" s="106"/>
      <c r="BF129" s="106"/>
      <c r="BG129" s="106"/>
      <c r="BH129" s="106"/>
      <c r="BI129" s="106"/>
      <c r="BJ129" s="106"/>
      <c r="BK129" s="107"/>
      <c r="BL129" s="103"/>
      <c r="BM129" s="104"/>
      <c r="BN129" s="104"/>
      <c r="BO129" s="104"/>
      <c r="BP129" s="104"/>
      <c r="BQ129" s="104"/>
      <c r="BR129" s="104"/>
      <c r="BS129" s="108" t="n">
        <v>2</v>
      </c>
      <c r="BT129" s="108"/>
      <c r="BU129" s="108"/>
      <c r="BV129" s="109" t="s">
        <v>53</v>
      </c>
      <c r="BW129" s="108" t="n">
        <v>3</v>
      </c>
      <c r="BX129" s="108"/>
      <c r="BY129" s="108"/>
      <c r="BZ129" s="106"/>
      <c r="CA129" s="106"/>
      <c r="CB129" s="106"/>
      <c r="CC129" s="106"/>
      <c r="CD129" s="106"/>
      <c r="CE129" s="106"/>
      <c r="CF129" s="107"/>
    </row>
    <row r="130" customFormat="false" ht="7.5" hidden="false" customHeight="true" outlineLevel="0" collapsed="false">
      <c r="A130" s="110"/>
      <c r="B130" s="111"/>
      <c r="C130" s="111"/>
      <c r="D130" s="111"/>
      <c r="E130" s="111"/>
      <c r="F130" s="111"/>
      <c r="G130" s="111"/>
      <c r="H130" s="108"/>
      <c r="I130" s="108"/>
      <c r="J130" s="108"/>
      <c r="K130" s="109"/>
      <c r="L130" s="108"/>
      <c r="M130" s="108"/>
      <c r="N130" s="108"/>
      <c r="O130" s="111"/>
      <c r="P130" s="111"/>
      <c r="Q130" s="111"/>
      <c r="R130" s="111"/>
      <c r="S130" s="111"/>
      <c r="T130" s="111"/>
      <c r="U130" s="112"/>
      <c r="V130" s="110"/>
      <c r="W130" s="111"/>
      <c r="X130" s="111"/>
      <c r="Y130" s="111"/>
      <c r="Z130" s="111"/>
      <c r="AA130" s="111"/>
      <c r="AB130" s="111"/>
      <c r="AC130" s="108"/>
      <c r="AD130" s="108"/>
      <c r="AE130" s="108"/>
      <c r="AF130" s="109"/>
      <c r="AG130" s="108"/>
      <c r="AH130" s="108"/>
      <c r="AI130" s="108"/>
      <c r="AJ130" s="111"/>
      <c r="AK130" s="111"/>
      <c r="AL130" s="111"/>
      <c r="AM130" s="111"/>
      <c r="AN130" s="111"/>
      <c r="AO130" s="111"/>
      <c r="AP130" s="112"/>
      <c r="AQ130" s="110"/>
      <c r="AR130" s="111"/>
      <c r="AS130" s="111"/>
      <c r="AT130" s="111"/>
      <c r="AU130" s="111"/>
      <c r="AV130" s="111"/>
      <c r="AW130" s="111"/>
      <c r="AX130" s="108"/>
      <c r="AY130" s="108"/>
      <c r="AZ130" s="108"/>
      <c r="BA130" s="109"/>
      <c r="BB130" s="108"/>
      <c r="BC130" s="108"/>
      <c r="BD130" s="108"/>
      <c r="BE130" s="111"/>
      <c r="BF130" s="111"/>
      <c r="BG130" s="111"/>
      <c r="BH130" s="111"/>
      <c r="BI130" s="111"/>
      <c r="BJ130" s="111"/>
      <c r="BK130" s="112"/>
      <c r="BL130" s="110"/>
      <c r="BM130" s="111"/>
      <c r="BN130" s="111"/>
      <c r="BO130" s="111"/>
      <c r="BP130" s="111"/>
      <c r="BQ130" s="111"/>
      <c r="BR130" s="111"/>
      <c r="BS130" s="108"/>
      <c r="BT130" s="108"/>
      <c r="BU130" s="108"/>
      <c r="BV130" s="109"/>
      <c r="BW130" s="108"/>
      <c r="BX130" s="108"/>
      <c r="BY130" s="108"/>
      <c r="BZ130" s="111"/>
      <c r="CA130" s="111"/>
      <c r="CB130" s="111"/>
      <c r="CC130" s="111"/>
      <c r="CD130" s="111"/>
      <c r="CE130" s="111"/>
      <c r="CF130" s="112"/>
    </row>
    <row r="131" customFormat="false" ht="7.5" hidden="false" customHeight="true" outlineLevel="0" collapsed="false">
      <c r="A131" s="110"/>
      <c r="B131" s="111"/>
      <c r="C131" s="111"/>
      <c r="D131" s="111"/>
      <c r="E131" s="111"/>
      <c r="F131" s="111"/>
      <c r="G131" s="111"/>
      <c r="H131" s="111"/>
      <c r="I131" s="111"/>
      <c r="J131" s="111"/>
      <c r="K131" s="104"/>
      <c r="L131" s="104"/>
      <c r="M131" s="111"/>
      <c r="N131" s="111"/>
      <c r="O131" s="111"/>
      <c r="P131" s="111"/>
      <c r="Q131" s="111"/>
      <c r="R131" s="111"/>
      <c r="S131" s="111"/>
      <c r="T131" s="111"/>
      <c r="U131" s="112"/>
      <c r="V131" s="110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04"/>
      <c r="AG131" s="104"/>
      <c r="AH131" s="111"/>
      <c r="AI131" s="111"/>
      <c r="AJ131" s="111"/>
      <c r="AK131" s="111"/>
      <c r="AL131" s="111"/>
      <c r="AM131" s="111"/>
      <c r="AN131" s="111"/>
      <c r="AO131" s="111"/>
      <c r="AP131" s="112"/>
      <c r="AQ131" s="110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04"/>
      <c r="BB131" s="104"/>
      <c r="BC131" s="111"/>
      <c r="BD131" s="111"/>
      <c r="BE131" s="111"/>
      <c r="BF131" s="111"/>
      <c r="BG131" s="111"/>
      <c r="BH131" s="111"/>
      <c r="BI131" s="111"/>
      <c r="BJ131" s="111"/>
      <c r="BK131" s="112"/>
      <c r="BL131" s="110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04"/>
      <c r="BW131" s="104"/>
      <c r="BX131" s="111"/>
      <c r="BY131" s="111"/>
      <c r="BZ131" s="111"/>
      <c r="CA131" s="111"/>
      <c r="CB131" s="111"/>
      <c r="CC131" s="111"/>
      <c r="CD131" s="111"/>
      <c r="CE131" s="111"/>
      <c r="CF131" s="112"/>
    </row>
    <row r="132" s="116" customFormat="true" ht="7.5" hidden="false" customHeight="true" outlineLevel="0" collapsed="false">
      <c r="A132" s="113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5"/>
      <c r="V132" s="113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5"/>
      <c r="AQ132" s="113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5"/>
      <c r="BL132" s="113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5"/>
    </row>
    <row r="133" s="116" customFormat="true" ht="7.5" hidden="false" customHeight="true" outlineLevel="0" collapsed="false">
      <c r="A133" s="117" t="str">
        <f aca="false">Results!B19</f>
        <v>FREE</v>
      </c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8" t="str">
        <f aca="false">Results!B15</f>
        <v>Aleksejeva Marina</v>
      </c>
      <c r="M133" s="118"/>
      <c r="N133" s="118"/>
      <c r="O133" s="118"/>
      <c r="P133" s="118"/>
      <c r="Q133" s="118"/>
      <c r="R133" s="118"/>
      <c r="S133" s="118"/>
      <c r="T133" s="118"/>
      <c r="U133" s="118"/>
      <c r="V133" s="117" t="str">
        <f aca="false">Results!B17</f>
        <v>Vilde Inese</v>
      </c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8" t="str">
        <f aca="false">Results!B13</f>
        <v>Bivainite Marina</v>
      </c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7" t="str">
        <f aca="false">Results!B5</f>
        <v>Telkinen Siiri</v>
      </c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8" t="str">
        <f aca="false">Results!B11</f>
        <v>Hendrikson Maire</v>
      </c>
      <c r="BC133" s="118"/>
      <c r="BD133" s="118"/>
      <c r="BE133" s="118"/>
      <c r="BF133" s="118"/>
      <c r="BG133" s="118"/>
      <c r="BH133" s="118"/>
      <c r="BI133" s="118"/>
      <c r="BJ133" s="118"/>
      <c r="BK133" s="118"/>
      <c r="BL133" s="117" t="str">
        <f aca="false">Results!B7</f>
        <v>Simsone Alise</v>
      </c>
      <c r="BM133" s="117"/>
      <c r="BN133" s="117"/>
      <c r="BO133" s="117"/>
      <c r="BP133" s="117"/>
      <c r="BQ133" s="117"/>
      <c r="BR133" s="117"/>
      <c r="BS133" s="117"/>
      <c r="BT133" s="117"/>
      <c r="BU133" s="117"/>
      <c r="BV133" s="117"/>
      <c r="BW133" s="118" t="str">
        <f aca="false">Results!B9</f>
        <v>Fruzhenska Alla</v>
      </c>
      <c r="BX133" s="118"/>
      <c r="BY133" s="118"/>
      <c r="BZ133" s="118"/>
      <c r="CA133" s="118"/>
      <c r="CB133" s="118"/>
      <c r="CC133" s="118"/>
      <c r="CD133" s="118"/>
      <c r="CE133" s="118"/>
      <c r="CF133" s="118"/>
    </row>
    <row r="134" s="116" customFormat="true" ht="7.5" hidden="false" customHeight="true" outlineLevel="0" collapsed="false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8"/>
      <c r="BC134" s="118"/>
      <c r="BD134" s="118"/>
      <c r="BE134" s="118"/>
      <c r="BF134" s="118"/>
      <c r="BG134" s="118"/>
      <c r="BH134" s="118"/>
      <c r="BI134" s="118"/>
      <c r="BJ134" s="118"/>
      <c r="BK134" s="118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117"/>
      <c r="BV134" s="117"/>
      <c r="BW134" s="118"/>
      <c r="BX134" s="118"/>
      <c r="BY134" s="118"/>
      <c r="BZ134" s="118"/>
      <c r="CA134" s="118"/>
      <c r="CB134" s="118"/>
      <c r="CC134" s="118"/>
      <c r="CD134" s="118"/>
      <c r="CE134" s="118"/>
      <c r="CF134" s="118"/>
    </row>
    <row r="135" customFormat="false" ht="7.5" hidden="false" customHeight="true" outlineLevel="0" collapsed="false">
      <c r="A135" s="103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19"/>
      <c r="N135" s="119"/>
      <c r="O135" s="119"/>
      <c r="P135" s="119"/>
      <c r="Q135" s="119"/>
      <c r="R135" s="119"/>
      <c r="S135" s="119"/>
      <c r="T135" s="119"/>
      <c r="U135" s="120"/>
      <c r="V135" s="103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19"/>
      <c r="AI135" s="119"/>
      <c r="AJ135" s="119"/>
      <c r="AK135" s="119"/>
      <c r="AL135" s="119"/>
      <c r="AM135" s="119"/>
      <c r="AN135" s="119"/>
      <c r="AO135" s="119"/>
      <c r="AP135" s="120"/>
      <c r="AQ135" s="103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19"/>
      <c r="BD135" s="119"/>
      <c r="BE135" s="119"/>
      <c r="BF135" s="119"/>
      <c r="BG135" s="119"/>
      <c r="BH135" s="119"/>
      <c r="BI135" s="119"/>
      <c r="BJ135" s="119"/>
      <c r="BK135" s="120"/>
      <c r="BL135" s="103"/>
      <c r="BM135" s="104"/>
      <c r="BN135" s="104"/>
      <c r="BO135" s="104"/>
      <c r="BP135" s="104"/>
      <c r="BQ135" s="104"/>
      <c r="BR135" s="104"/>
      <c r="BS135" s="104"/>
      <c r="BT135" s="104"/>
      <c r="BU135" s="104"/>
      <c r="BV135" s="104"/>
      <c r="BW135" s="104"/>
      <c r="BX135" s="119"/>
      <c r="BY135" s="119"/>
      <c r="BZ135" s="119"/>
      <c r="CA135" s="119"/>
      <c r="CB135" s="119"/>
      <c r="CC135" s="119"/>
      <c r="CD135" s="119"/>
      <c r="CE135" s="119"/>
      <c r="CF135" s="120"/>
    </row>
    <row r="136" customFormat="false" ht="7.5" hidden="false" customHeight="true" outlineLevel="0" collapsed="false">
      <c r="A136" s="121" t="s">
        <v>54</v>
      </c>
      <c r="B136" s="121"/>
      <c r="C136" s="121"/>
      <c r="D136" s="121"/>
      <c r="E136" s="121"/>
      <c r="F136" s="121"/>
      <c r="G136" s="121"/>
      <c r="H136" s="121"/>
      <c r="I136" s="121"/>
      <c r="J136" s="121"/>
      <c r="K136" s="122" t="n">
        <v>1</v>
      </c>
      <c r="L136" s="122"/>
      <c r="M136" s="123"/>
      <c r="N136" s="123"/>
      <c r="O136" s="123"/>
      <c r="P136" s="123"/>
      <c r="Q136" s="123"/>
      <c r="R136" s="123"/>
      <c r="S136" s="123"/>
      <c r="T136" s="123"/>
      <c r="U136" s="123"/>
      <c r="V136" s="121" t="s">
        <v>54</v>
      </c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2" t="n">
        <v>1</v>
      </c>
      <c r="AG136" s="122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1" t="s">
        <v>54</v>
      </c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2" t="n">
        <v>1</v>
      </c>
      <c r="BB136" s="122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1" t="s">
        <v>54</v>
      </c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2" t="n">
        <v>1</v>
      </c>
      <c r="BW136" s="122"/>
      <c r="BX136" s="123"/>
      <c r="BY136" s="123"/>
      <c r="BZ136" s="123"/>
      <c r="CA136" s="123"/>
      <c r="CB136" s="123"/>
      <c r="CC136" s="123"/>
      <c r="CD136" s="123"/>
      <c r="CE136" s="123"/>
      <c r="CF136" s="123"/>
    </row>
    <row r="137" customFormat="false" ht="7.5" hidden="false" customHeight="true" outlineLevel="0" collapsed="false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2"/>
      <c r="L137" s="122"/>
      <c r="M137" s="123"/>
      <c r="N137" s="123"/>
      <c r="O137" s="123"/>
      <c r="P137" s="123"/>
      <c r="Q137" s="123"/>
      <c r="R137" s="123"/>
      <c r="S137" s="123"/>
      <c r="T137" s="123"/>
      <c r="U137" s="123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2"/>
      <c r="AG137" s="122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2"/>
      <c r="BB137" s="122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2"/>
      <c r="BW137" s="122"/>
      <c r="BX137" s="123"/>
      <c r="BY137" s="123"/>
      <c r="BZ137" s="123"/>
      <c r="CA137" s="123"/>
      <c r="CB137" s="123"/>
      <c r="CC137" s="123"/>
      <c r="CD137" s="123"/>
      <c r="CE137" s="123"/>
      <c r="CF137" s="123"/>
    </row>
    <row r="138" customFormat="false" ht="7.5" hidden="false" customHeight="true" outlineLevel="0" collapsed="false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2"/>
      <c r="L138" s="122"/>
      <c r="M138" s="123"/>
      <c r="N138" s="123"/>
      <c r="O138" s="123"/>
      <c r="P138" s="123"/>
      <c r="Q138" s="123"/>
      <c r="R138" s="123"/>
      <c r="S138" s="123"/>
      <c r="T138" s="123"/>
      <c r="U138" s="123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2"/>
      <c r="AG138" s="122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2"/>
      <c r="BB138" s="122"/>
      <c r="BC138" s="123"/>
      <c r="BD138" s="123"/>
      <c r="BE138" s="123"/>
      <c r="BF138" s="123"/>
      <c r="BG138" s="123"/>
      <c r="BH138" s="123"/>
      <c r="BI138" s="123"/>
      <c r="BJ138" s="123"/>
      <c r="BK138" s="123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2"/>
      <c r="BW138" s="122"/>
      <c r="BX138" s="123"/>
      <c r="BY138" s="123"/>
      <c r="BZ138" s="123"/>
      <c r="CA138" s="123"/>
      <c r="CB138" s="123"/>
      <c r="CC138" s="123"/>
      <c r="CD138" s="123"/>
      <c r="CE138" s="123"/>
      <c r="CF138" s="123"/>
    </row>
    <row r="139" customFormat="false" ht="7.5" hidden="false" customHeight="true" outlineLevel="0" collapsed="false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2" t="n">
        <v>2</v>
      </c>
      <c r="L139" s="122"/>
      <c r="M139" s="125" t="s">
        <v>54</v>
      </c>
      <c r="N139" s="125"/>
      <c r="O139" s="125"/>
      <c r="P139" s="125"/>
      <c r="Q139" s="125"/>
      <c r="R139" s="125"/>
      <c r="S139" s="125"/>
      <c r="T139" s="125"/>
      <c r="U139" s="125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2" t="n">
        <v>2</v>
      </c>
      <c r="AG139" s="122"/>
      <c r="AH139" s="125" t="s">
        <v>54</v>
      </c>
      <c r="AI139" s="125"/>
      <c r="AJ139" s="125"/>
      <c r="AK139" s="125"/>
      <c r="AL139" s="125"/>
      <c r="AM139" s="125"/>
      <c r="AN139" s="125"/>
      <c r="AO139" s="125"/>
      <c r="AP139" s="125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  <c r="BA139" s="122" t="n">
        <v>2</v>
      </c>
      <c r="BB139" s="122"/>
      <c r="BC139" s="125" t="s">
        <v>54</v>
      </c>
      <c r="BD139" s="125"/>
      <c r="BE139" s="125"/>
      <c r="BF139" s="125"/>
      <c r="BG139" s="125"/>
      <c r="BH139" s="125"/>
      <c r="BI139" s="125"/>
      <c r="BJ139" s="125"/>
      <c r="BK139" s="125"/>
      <c r="BL139" s="126"/>
      <c r="BM139" s="126"/>
      <c r="BN139" s="126"/>
      <c r="BO139" s="126"/>
      <c r="BP139" s="126"/>
      <c r="BQ139" s="126"/>
      <c r="BR139" s="126"/>
      <c r="BS139" s="126"/>
      <c r="BT139" s="126"/>
      <c r="BU139" s="126"/>
      <c r="BV139" s="122" t="n">
        <v>2</v>
      </c>
      <c r="BW139" s="122"/>
      <c r="BX139" s="125" t="s">
        <v>54</v>
      </c>
      <c r="BY139" s="125"/>
      <c r="BZ139" s="125"/>
      <c r="CA139" s="125"/>
      <c r="CB139" s="125"/>
      <c r="CC139" s="125"/>
      <c r="CD139" s="125"/>
      <c r="CE139" s="125"/>
      <c r="CF139" s="125"/>
    </row>
    <row r="140" customFormat="false" ht="7.5" hidden="false" customHeight="true" outlineLevel="0" collapsed="false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2"/>
      <c r="L140" s="122"/>
      <c r="M140" s="125"/>
      <c r="N140" s="125"/>
      <c r="O140" s="125"/>
      <c r="P140" s="125"/>
      <c r="Q140" s="125"/>
      <c r="R140" s="125"/>
      <c r="S140" s="125"/>
      <c r="T140" s="125"/>
      <c r="U140" s="125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2"/>
      <c r="AG140" s="122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6"/>
      <c r="AR140" s="126"/>
      <c r="AS140" s="126"/>
      <c r="AT140" s="126"/>
      <c r="AU140" s="126"/>
      <c r="AV140" s="126"/>
      <c r="AW140" s="126"/>
      <c r="AX140" s="126"/>
      <c r="AY140" s="126"/>
      <c r="AZ140" s="126"/>
      <c r="BA140" s="122"/>
      <c r="BB140" s="122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6"/>
      <c r="BM140" s="126"/>
      <c r="BN140" s="126"/>
      <c r="BO140" s="126"/>
      <c r="BP140" s="126"/>
      <c r="BQ140" s="126"/>
      <c r="BR140" s="126"/>
      <c r="BS140" s="126"/>
      <c r="BT140" s="126"/>
      <c r="BU140" s="126"/>
      <c r="BV140" s="122"/>
      <c r="BW140" s="122"/>
      <c r="BX140" s="125"/>
      <c r="BY140" s="125"/>
      <c r="BZ140" s="125"/>
      <c r="CA140" s="125"/>
      <c r="CB140" s="125"/>
      <c r="CC140" s="125"/>
      <c r="CD140" s="125"/>
      <c r="CE140" s="125"/>
      <c r="CF140" s="125"/>
    </row>
    <row r="141" customFormat="false" ht="7.5" hidden="false" customHeight="true" outlineLevel="0" collapsed="false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2"/>
      <c r="L141" s="122"/>
      <c r="M141" s="125"/>
      <c r="N141" s="125"/>
      <c r="O141" s="125"/>
      <c r="P141" s="125"/>
      <c r="Q141" s="125"/>
      <c r="R141" s="125"/>
      <c r="S141" s="125"/>
      <c r="T141" s="125"/>
      <c r="U141" s="125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2"/>
      <c r="AG141" s="122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2"/>
      <c r="BB141" s="122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6"/>
      <c r="BM141" s="126"/>
      <c r="BN141" s="126"/>
      <c r="BO141" s="126"/>
      <c r="BP141" s="126"/>
      <c r="BQ141" s="126"/>
      <c r="BR141" s="126"/>
      <c r="BS141" s="126"/>
      <c r="BT141" s="126"/>
      <c r="BU141" s="126"/>
      <c r="BV141" s="122"/>
      <c r="BW141" s="122"/>
      <c r="BX141" s="125"/>
      <c r="BY141" s="125"/>
      <c r="BZ141" s="125"/>
      <c r="CA141" s="125"/>
      <c r="CB141" s="125"/>
      <c r="CC141" s="125"/>
      <c r="CD141" s="125"/>
      <c r="CE141" s="125"/>
      <c r="CF141" s="125"/>
    </row>
    <row r="142" customFormat="false" ht="7.5" hidden="false" customHeight="true" outlineLevel="0" collapsed="false">
      <c r="A142" s="121" t="s">
        <v>54</v>
      </c>
      <c r="B142" s="121"/>
      <c r="C142" s="121"/>
      <c r="D142" s="121"/>
      <c r="E142" s="121"/>
      <c r="F142" s="121"/>
      <c r="G142" s="121"/>
      <c r="H142" s="121"/>
      <c r="I142" s="121"/>
      <c r="J142" s="121"/>
      <c r="K142" s="122" t="n">
        <v>3</v>
      </c>
      <c r="L142" s="122"/>
      <c r="M142" s="127"/>
      <c r="N142" s="127"/>
      <c r="O142" s="127"/>
      <c r="P142" s="127"/>
      <c r="Q142" s="127"/>
      <c r="R142" s="127"/>
      <c r="S142" s="127"/>
      <c r="T142" s="127"/>
      <c r="U142" s="127"/>
      <c r="V142" s="121" t="s">
        <v>54</v>
      </c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2" t="n">
        <v>3</v>
      </c>
      <c r="AG142" s="122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1" t="s">
        <v>54</v>
      </c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2" t="n">
        <v>3</v>
      </c>
      <c r="BB142" s="122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1" t="s">
        <v>54</v>
      </c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2" t="n">
        <v>3</v>
      </c>
      <c r="BW142" s="122"/>
      <c r="BX142" s="127"/>
      <c r="BY142" s="127"/>
      <c r="BZ142" s="127"/>
      <c r="CA142" s="127"/>
      <c r="CB142" s="127"/>
      <c r="CC142" s="127"/>
      <c r="CD142" s="127"/>
      <c r="CE142" s="127"/>
      <c r="CF142" s="127"/>
    </row>
    <row r="143" customFormat="false" ht="7.5" hidden="false" customHeight="true" outlineLevel="0" collapsed="false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2"/>
      <c r="L143" s="122"/>
      <c r="M143" s="127"/>
      <c r="N143" s="127"/>
      <c r="O143" s="127"/>
      <c r="P143" s="127"/>
      <c r="Q143" s="127"/>
      <c r="R143" s="127"/>
      <c r="S143" s="127"/>
      <c r="T143" s="127"/>
      <c r="U143" s="127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2"/>
      <c r="AG143" s="122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2"/>
      <c r="BB143" s="122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2"/>
      <c r="BW143" s="122"/>
      <c r="BX143" s="127"/>
      <c r="BY143" s="127"/>
      <c r="BZ143" s="127"/>
      <c r="CA143" s="127"/>
      <c r="CB143" s="127"/>
      <c r="CC143" s="127"/>
      <c r="CD143" s="127"/>
      <c r="CE143" s="127"/>
      <c r="CF143" s="127"/>
    </row>
    <row r="144" customFormat="false" ht="7.5" hidden="false" customHeight="true" outlineLevel="0" collapsed="false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2"/>
      <c r="L144" s="122"/>
      <c r="M144" s="127"/>
      <c r="N144" s="127"/>
      <c r="O144" s="127"/>
      <c r="P144" s="127"/>
      <c r="Q144" s="127"/>
      <c r="R144" s="127"/>
      <c r="S144" s="127"/>
      <c r="T144" s="127"/>
      <c r="U144" s="127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2"/>
      <c r="AG144" s="122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2"/>
      <c r="BB144" s="122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2"/>
      <c r="BW144" s="122"/>
      <c r="BX144" s="127"/>
      <c r="BY144" s="127"/>
      <c r="BZ144" s="127"/>
      <c r="CA144" s="127"/>
      <c r="CB144" s="127"/>
      <c r="CC144" s="127"/>
      <c r="CD144" s="127"/>
      <c r="CE144" s="127"/>
      <c r="CF144" s="127"/>
    </row>
    <row r="145" customFormat="false" ht="7.5" hidden="false" customHeight="true" outlineLevel="0" collapsed="false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2" t="n">
        <v>4</v>
      </c>
      <c r="L145" s="122"/>
      <c r="M145" s="125" t="s">
        <v>54</v>
      </c>
      <c r="N145" s="125"/>
      <c r="O145" s="125"/>
      <c r="P145" s="125"/>
      <c r="Q145" s="125"/>
      <c r="R145" s="125"/>
      <c r="S145" s="125"/>
      <c r="T145" s="125"/>
      <c r="U145" s="125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2" t="n">
        <v>4</v>
      </c>
      <c r="AG145" s="122"/>
      <c r="AH145" s="125" t="s">
        <v>54</v>
      </c>
      <c r="AI145" s="125"/>
      <c r="AJ145" s="125"/>
      <c r="AK145" s="125"/>
      <c r="AL145" s="125"/>
      <c r="AM145" s="125"/>
      <c r="AN145" s="125"/>
      <c r="AO145" s="125"/>
      <c r="AP145" s="125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  <c r="BA145" s="122" t="n">
        <v>4</v>
      </c>
      <c r="BB145" s="122"/>
      <c r="BC145" s="125" t="s">
        <v>54</v>
      </c>
      <c r="BD145" s="125"/>
      <c r="BE145" s="125"/>
      <c r="BF145" s="125"/>
      <c r="BG145" s="125"/>
      <c r="BH145" s="125"/>
      <c r="BI145" s="125"/>
      <c r="BJ145" s="125"/>
      <c r="BK145" s="125"/>
      <c r="BL145" s="126"/>
      <c r="BM145" s="126"/>
      <c r="BN145" s="126"/>
      <c r="BO145" s="126"/>
      <c r="BP145" s="126"/>
      <c r="BQ145" s="126"/>
      <c r="BR145" s="126"/>
      <c r="BS145" s="126"/>
      <c r="BT145" s="126"/>
      <c r="BU145" s="126"/>
      <c r="BV145" s="122" t="n">
        <v>4</v>
      </c>
      <c r="BW145" s="122"/>
      <c r="BX145" s="125" t="s">
        <v>54</v>
      </c>
      <c r="BY145" s="125"/>
      <c r="BZ145" s="125"/>
      <c r="CA145" s="125"/>
      <c r="CB145" s="125"/>
      <c r="CC145" s="125"/>
      <c r="CD145" s="125"/>
      <c r="CE145" s="125"/>
      <c r="CF145" s="125"/>
    </row>
    <row r="146" customFormat="false" ht="7.5" hidden="false" customHeight="true" outlineLevel="0" collapsed="false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2"/>
      <c r="L146" s="122"/>
      <c r="M146" s="125"/>
      <c r="N146" s="125"/>
      <c r="O146" s="125"/>
      <c r="P146" s="125"/>
      <c r="Q146" s="125"/>
      <c r="R146" s="125"/>
      <c r="S146" s="125"/>
      <c r="T146" s="125"/>
      <c r="U146" s="125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2"/>
      <c r="AG146" s="122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6"/>
      <c r="AR146" s="126"/>
      <c r="AS146" s="126"/>
      <c r="AT146" s="126"/>
      <c r="AU146" s="126"/>
      <c r="AV146" s="126"/>
      <c r="AW146" s="126"/>
      <c r="AX146" s="126"/>
      <c r="AY146" s="126"/>
      <c r="AZ146" s="126"/>
      <c r="BA146" s="122"/>
      <c r="BB146" s="122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6"/>
      <c r="BM146" s="126"/>
      <c r="BN146" s="126"/>
      <c r="BO146" s="126"/>
      <c r="BP146" s="126"/>
      <c r="BQ146" s="126"/>
      <c r="BR146" s="126"/>
      <c r="BS146" s="126"/>
      <c r="BT146" s="126"/>
      <c r="BU146" s="126"/>
      <c r="BV146" s="122"/>
      <c r="BW146" s="122"/>
      <c r="BX146" s="125"/>
      <c r="BY146" s="125"/>
      <c r="BZ146" s="125"/>
      <c r="CA146" s="125"/>
      <c r="CB146" s="125"/>
      <c r="CC146" s="125"/>
      <c r="CD146" s="125"/>
      <c r="CE146" s="125"/>
      <c r="CF146" s="125"/>
    </row>
    <row r="147" customFormat="false" ht="7.5" hidden="false" customHeight="true" outlineLevel="0" collapsed="false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2"/>
      <c r="L147" s="122"/>
      <c r="M147" s="125"/>
      <c r="N147" s="125"/>
      <c r="O147" s="125"/>
      <c r="P147" s="125"/>
      <c r="Q147" s="125"/>
      <c r="R147" s="125"/>
      <c r="S147" s="125"/>
      <c r="T147" s="125"/>
      <c r="U147" s="125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2"/>
      <c r="AG147" s="122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2"/>
      <c r="BB147" s="122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6"/>
      <c r="BM147" s="126"/>
      <c r="BN147" s="126"/>
      <c r="BO147" s="126"/>
      <c r="BP147" s="126"/>
      <c r="BQ147" s="126"/>
      <c r="BR147" s="126"/>
      <c r="BS147" s="126"/>
      <c r="BT147" s="126"/>
      <c r="BU147" s="126"/>
      <c r="BV147" s="122"/>
      <c r="BW147" s="122"/>
      <c r="BX147" s="125"/>
      <c r="BY147" s="125"/>
      <c r="BZ147" s="125"/>
      <c r="CA147" s="125"/>
      <c r="CB147" s="125"/>
      <c r="CC147" s="125"/>
      <c r="CD147" s="125"/>
      <c r="CE147" s="125"/>
      <c r="CF147" s="125"/>
    </row>
    <row r="148" customFormat="false" ht="7.5" hidden="false" customHeight="true" outlineLevel="0" collapsed="false">
      <c r="A148" s="121" t="s">
        <v>54</v>
      </c>
      <c r="B148" s="121"/>
      <c r="C148" s="121"/>
      <c r="D148" s="121"/>
      <c r="E148" s="121"/>
      <c r="F148" s="121"/>
      <c r="G148" s="121"/>
      <c r="H148" s="121"/>
      <c r="I148" s="121"/>
      <c r="J148" s="121"/>
      <c r="K148" s="122" t="n">
        <v>5</v>
      </c>
      <c r="L148" s="122"/>
      <c r="M148" s="127"/>
      <c r="N148" s="127"/>
      <c r="O148" s="127"/>
      <c r="P148" s="127"/>
      <c r="Q148" s="127"/>
      <c r="R148" s="127"/>
      <c r="S148" s="127"/>
      <c r="T148" s="127"/>
      <c r="U148" s="127"/>
      <c r="V148" s="121" t="s">
        <v>54</v>
      </c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2" t="n">
        <v>5</v>
      </c>
      <c r="AG148" s="122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1" t="s">
        <v>54</v>
      </c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2" t="n">
        <v>5</v>
      </c>
      <c r="BB148" s="122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1" t="s">
        <v>54</v>
      </c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2" t="n">
        <v>5</v>
      </c>
      <c r="BW148" s="122"/>
      <c r="BX148" s="127"/>
      <c r="BY148" s="127"/>
      <c r="BZ148" s="127"/>
      <c r="CA148" s="127"/>
      <c r="CB148" s="127"/>
      <c r="CC148" s="127"/>
      <c r="CD148" s="127"/>
      <c r="CE148" s="127"/>
      <c r="CF148" s="127"/>
    </row>
    <row r="149" customFormat="false" ht="7.5" hidden="false" customHeight="true" outlineLevel="0" collapsed="false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2"/>
      <c r="L149" s="122"/>
      <c r="M149" s="127"/>
      <c r="N149" s="127"/>
      <c r="O149" s="127"/>
      <c r="P149" s="127"/>
      <c r="Q149" s="127"/>
      <c r="R149" s="127"/>
      <c r="S149" s="127"/>
      <c r="T149" s="127"/>
      <c r="U149" s="127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2"/>
      <c r="AG149" s="122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2"/>
      <c r="BB149" s="122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2"/>
      <c r="BW149" s="122"/>
      <c r="BX149" s="127"/>
      <c r="BY149" s="127"/>
      <c r="BZ149" s="127"/>
      <c r="CA149" s="127"/>
      <c r="CB149" s="127"/>
      <c r="CC149" s="127"/>
      <c r="CD149" s="127"/>
      <c r="CE149" s="127"/>
      <c r="CF149" s="127"/>
    </row>
    <row r="150" customFormat="false" ht="7.5" hidden="false" customHeight="true" outlineLevel="0" collapsed="false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2"/>
      <c r="L150" s="122"/>
      <c r="M150" s="127"/>
      <c r="N150" s="127"/>
      <c r="O150" s="127"/>
      <c r="P150" s="127"/>
      <c r="Q150" s="127"/>
      <c r="R150" s="127"/>
      <c r="S150" s="127"/>
      <c r="T150" s="127"/>
      <c r="U150" s="127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2"/>
      <c r="AG150" s="122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2"/>
      <c r="BB150" s="122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2"/>
      <c r="BW150" s="122"/>
      <c r="BX150" s="127"/>
      <c r="BY150" s="127"/>
      <c r="BZ150" s="127"/>
      <c r="CA150" s="127"/>
      <c r="CB150" s="127"/>
      <c r="CC150" s="127"/>
      <c r="CD150" s="127"/>
      <c r="CE150" s="127"/>
      <c r="CF150" s="127"/>
    </row>
    <row r="151" customFormat="false" ht="7.5" hidden="false" customHeight="true" outlineLevel="0" collapsed="false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2" t="n">
        <v>6</v>
      </c>
      <c r="L151" s="122"/>
      <c r="M151" s="125" t="s">
        <v>54</v>
      </c>
      <c r="N151" s="125"/>
      <c r="O151" s="125"/>
      <c r="P151" s="125"/>
      <c r="Q151" s="125"/>
      <c r="R151" s="125"/>
      <c r="S151" s="125"/>
      <c r="T151" s="125"/>
      <c r="U151" s="125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2" t="n">
        <v>6</v>
      </c>
      <c r="AG151" s="122"/>
      <c r="AH151" s="125" t="s">
        <v>54</v>
      </c>
      <c r="AI151" s="125"/>
      <c r="AJ151" s="125"/>
      <c r="AK151" s="125"/>
      <c r="AL151" s="125"/>
      <c r="AM151" s="125"/>
      <c r="AN151" s="125"/>
      <c r="AO151" s="125"/>
      <c r="AP151" s="125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2" t="n">
        <v>6</v>
      </c>
      <c r="BB151" s="122"/>
      <c r="BC151" s="125" t="s">
        <v>54</v>
      </c>
      <c r="BD151" s="125"/>
      <c r="BE151" s="125"/>
      <c r="BF151" s="125"/>
      <c r="BG151" s="125"/>
      <c r="BH151" s="125"/>
      <c r="BI151" s="125"/>
      <c r="BJ151" s="125"/>
      <c r="BK151" s="125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2" t="n">
        <v>6</v>
      </c>
      <c r="BW151" s="122"/>
      <c r="BX151" s="125" t="s">
        <v>54</v>
      </c>
      <c r="BY151" s="125"/>
      <c r="BZ151" s="125"/>
      <c r="CA151" s="125"/>
      <c r="CB151" s="125"/>
      <c r="CC151" s="125"/>
      <c r="CD151" s="125"/>
      <c r="CE151" s="125"/>
      <c r="CF151" s="125"/>
    </row>
    <row r="152" customFormat="false" ht="7.5" hidden="false" customHeight="true" outlineLevel="0" collapsed="false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2"/>
      <c r="L152" s="122"/>
      <c r="M152" s="125"/>
      <c r="N152" s="125"/>
      <c r="O152" s="125"/>
      <c r="P152" s="125"/>
      <c r="Q152" s="125"/>
      <c r="R152" s="125"/>
      <c r="S152" s="125"/>
      <c r="T152" s="125"/>
      <c r="U152" s="125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2"/>
      <c r="AG152" s="122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2"/>
      <c r="BB152" s="122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2"/>
      <c r="BW152" s="122"/>
      <c r="BX152" s="125"/>
      <c r="BY152" s="125"/>
      <c r="BZ152" s="125"/>
      <c r="CA152" s="125"/>
      <c r="CB152" s="125"/>
      <c r="CC152" s="125"/>
      <c r="CD152" s="125"/>
      <c r="CE152" s="125"/>
      <c r="CF152" s="125"/>
    </row>
    <row r="153" customFormat="false" ht="7.5" hidden="false" customHeight="true" outlineLevel="0" collapsed="false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2"/>
      <c r="L153" s="122"/>
      <c r="M153" s="125"/>
      <c r="N153" s="125"/>
      <c r="O153" s="125"/>
      <c r="P153" s="125"/>
      <c r="Q153" s="125"/>
      <c r="R153" s="125"/>
      <c r="S153" s="125"/>
      <c r="T153" s="125"/>
      <c r="U153" s="125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2"/>
      <c r="AG153" s="122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2"/>
      <c r="BB153" s="122"/>
      <c r="BC153" s="125"/>
      <c r="BD153" s="125"/>
      <c r="BE153" s="125"/>
      <c r="BF153" s="125"/>
      <c r="BG153" s="125"/>
      <c r="BH153" s="125"/>
      <c r="BI153" s="125"/>
      <c r="BJ153" s="125"/>
      <c r="BK153" s="125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2"/>
      <c r="BW153" s="122"/>
      <c r="BX153" s="125"/>
      <c r="BY153" s="125"/>
      <c r="BZ153" s="125"/>
      <c r="CA153" s="125"/>
      <c r="CB153" s="125"/>
      <c r="CC153" s="125"/>
      <c r="CD153" s="125"/>
      <c r="CE153" s="125"/>
      <c r="CF153" s="125"/>
    </row>
    <row r="154" customFormat="false" ht="7.5" hidden="false" customHeight="true" outlineLevel="0" collapsed="false">
      <c r="A154" s="128" t="s">
        <v>55</v>
      </c>
      <c r="B154" s="128"/>
      <c r="C154" s="128"/>
      <c r="D154" s="128"/>
      <c r="E154" s="128"/>
      <c r="F154" s="128"/>
      <c r="G154" s="128"/>
      <c r="H154" s="128"/>
      <c r="I154" s="128"/>
      <c r="J154" s="128"/>
      <c r="K154" s="129" t="s">
        <v>53</v>
      </c>
      <c r="L154" s="129"/>
      <c r="M154" s="123"/>
      <c r="N154" s="123"/>
      <c r="O154" s="123"/>
      <c r="P154" s="123"/>
      <c r="Q154" s="123"/>
      <c r="R154" s="123"/>
      <c r="S154" s="123"/>
      <c r="T154" s="123"/>
      <c r="U154" s="123"/>
      <c r="V154" s="128" t="s">
        <v>55</v>
      </c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9" t="s">
        <v>53</v>
      </c>
      <c r="AG154" s="129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8" t="s">
        <v>55</v>
      </c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9" t="s">
        <v>53</v>
      </c>
      <c r="BB154" s="129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8" t="s">
        <v>55</v>
      </c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9" t="s">
        <v>53</v>
      </c>
      <c r="BW154" s="129"/>
      <c r="BX154" s="123"/>
      <c r="BY154" s="123"/>
      <c r="BZ154" s="123"/>
      <c r="CA154" s="123"/>
      <c r="CB154" s="123"/>
      <c r="CC154" s="123"/>
      <c r="CD154" s="123"/>
      <c r="CE154" s="123"/>
      <c r="CF154" s="123"/>
    </row>
    <row r="155" customFormat="false" ht="7.5" hidden="false" customHeight="true" outlineLevel="0" collapsed="false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  <c r="K155" s="129"/>
      <c r="L155" s="129"/>
      <c r="M155" s="123"/>
      <c r="N155" s="123"/>
      <c r="O155" s="123"/>
      <c r="P155" s="123"/>
      <c r="Q155" s="123"/>
      <c r="R155" s="123"/>
      <c r="S155" s="123"/>
      <c r="T155" s="123"/>
      <c r="U155" s="123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9"/>
      <c r="AG155" s="129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9"/>
      <c r="BB155" s="129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9"/>
      <c r="BW155" s="129"/>
      <c r="BX155" s="123"/>
      <c r="BY155" s="123"/>
      <c r="BZ155" s="123"/>
      <c r="CA155" s="123"/>
      <c r="CB155" s="123"/>
      <c r="CC155" s="123"/>
      <c r="CD155" s="123"/>
      <c r="CE155" s="123"/>
      <c r="CF155" s="123"/>
    </row>
    <row r="156" customFormat="false" ht="7.5" hidden="false" customHeight="true" outlineLevel="0" collapsed="false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  <c r="K156" s="129"/>
      <c r="L156" s="129"/>
      <c r="M156" s="123"/>
      <c r="N156" s="123"/>
      <c r="O156" s="123"/>
      <c r="P156" s="123"/>
      <c r="Q156" s="123"/>
      <c r="R156" s="123"/>
      <c r="S156" s="123"/>
      <c r="T156" s="123"/>
      <c r="U156" s="123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9"/>
      <c r="AG156" s="129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9"/>
      <c r="BB156" s="129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9"/>
      <c r="BW156" s="129"/>
      <c r="BX156" s="123"/>
      <c r="BY156" s="123"/>
      <c r="BZ156" s="123"/>
      <c r="CA156" s="123"/>
      <c r="CB156" s="123"/>
      <c r="CC156" s="123"/>
      <c r="CD156" s="123"/>
      <c r="CE156" s="123"/>
      <c r="CF156" s="123"/>
    </row>
    <row r="157" customFormat="false" ht="7.5" hidden="false" customHeight="true" outlineLevel="0" collapsed="false">
      <c r="A157" s="130" t="s">
        <v>56</v>
      </c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30" t="s">
        <v>56</v>
      </c>
      <c r="N157" s="104"/>
      <c r="O157" s="104"/>
      <c r="P157" s="104"/>
      <c r="Q157" s="104"/>
      <c r="R157" s="104"/>
      <c r="S157" s="104"/>
      <c r="T157" s="104"/>
      <c r="U157" s="131"/>
      <c r="V157" s="130" t="s">
        <v>56</v>
      </c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30" t="s">
        <v>56</v>
      </c>
      <c r="AI157" s="104"/>
      <c r="AJ157" s="104"/>
      <c r="AK157" s="104"/>
      <c r="AL157" s="104"/>
      <c r="AM157" s="104"/>
      <c r="AN157" s="104"/>
      <c r="AO157" s="104"/>
      <c r="AP157" s="131"/>
      <c r="AQ157" s="130" t="s">
        <v>56</v>
      </c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30" t="s">
        <v>56</v>
      </c>
      <c r="BD157" s="104"/>
      <c r="BE157" s="104"/>
      <c r="BF157" s="104"/>
      <c r="BG157" s="104"/>
      <c r="BH157" s="104"/>
      <c r="BI157" s="104"/>
      <c r="BJ157" s="104"/>
      <c r="BK157" s="131"/>
      <c r="BL157" s="130" t="s">
        <v>56</v>
      </c>
      <c r="BM157" s="104"/>
      <c r="BN157" s="104"/>
      <c r="BO157" s="104"/>
      <c r="BP157" s="104"/>
      <c r="BQ157" s="104"/>
      <c r="BR157" s="104"/>
      <c r="BS157" s="104"/>
      <c r="BT157" s="104"/>
      <c r="BU157" s="104"/>
      <c r="BV157" s="104"/>
      <c r="BW157" s="104"/>
      <c r="BX157" s="130" t="s">
        <v>56</v>
      </c>
      <c r="BY157" s="104"/>
      <c r="BZ157" s="104"/>
      <c r="CA157" s="104"/>
      <c r="CB157" s="104"/>
      <c r="CC157" s="104"/>
      <c r="CD157" s="104"/>
      <c r="CE157" s="104"/>
      <c r="CF157" s="131"/>
    </row>
    <row r="158" customFormat="false" ht="7.5" hidden="false" customHeight="true" outlineLevel="0" collapsed="false">
      <c r="B158" s="133"/>
      <c r="C158" s="133"/>
      <c r="D158" s="133"/>
      <c r="E158" s="133"/>
      <c r="F158" s="133"/>
      <c r="H158" s="134"/>
      <c r="I158" s="134"/>
      <c r="J158" s="104"/>
      <c r="K158" s="104"/>
      <c r="L158" s="104"/>
      <c r="M158" s="104"/>
      <c r="N158" s="104"/>
      <c r="O158" s="133"/>
      <c r="P158" s="133"/>
      <c r="Q158" s="133"/>
      <c r="R158" s="133"/>
      <c r="S158" s="133"/>
      <c r="T158" s="133"/>
      <c r="W158" s="133"/>
      <c r="X158" s="133"/>
      <c r="Y158" s="133"/>
      <c r="Z158" s="133"/>
      <c r="AA158" s="133"/>
      <c r="AC158" s="134"/>
      <c r="AD158" s="134"/>
      <c r="AE158" s="104"/>
      <c r="AF158" s="104"/>
      <c r="AG158" s="104"/>
      <c r="AH158" s="104"/>
      <c r="AI158" s="104"/>
      <c r="AJ158" s="133"/>
      <c r="AK158" s="133"/>
      <c r="AL158" s="133"/>
      <c r="AM158" s="133"/>
      <c r="AN158" s="133"/>
      <c r="AO158" s="133"/>
      <c r="AR158" s="133"/>
      <c r="AS158" s="133"/>
      <c r="AT158" s="133"/>
      <c r="AU158" s="133"/>
      <c r="AV158" s="133"/>
      <c r="AX158" s="134"/>
      <c r="AY158" s="134"/>
      <c r="AZ158" s="104"/>
      <c r="BA158" s="104"/>
      <c r="BB158" s="104"/>
      <c r="BC158" s="104"/>
      <c r="BD158" s="104"/>
      <c r="BE158" s="133"/>
      <c r="BF158" s="133"/>
      <c r="BG158" s="133"/>
      <c r="BH158" s="133"/>
      <c r="BI158" s="133"/>
      <c r="BJ158" s="133"/>
      <c r="BM158" s="133"/>
      <c r="BN158" s="133"/>
      <c r="BO158" s="133"/>
      <c r="BP158" s="133"/>
      <c r="BQ158" s="133"/>
      <c r="BS158" s="134"/>
      <c r="BT158" s="134"/>
      <c r="BU158" s="104"/>
      <c r="BV158" s="104"/>
      <c r="BW158" s="104"/>
      <c r="BX158" s="104"/>
      <c r="BY158" s="104"/>
      <c r="BZ158" s="133"/>
      <c r="CA158" s="133"/>
      <c r="CB158" s="133"/>
      <c r="CC158" s="133"/>
      <c r="CD158" s="133"/>
      <c r="CE158" s="133"/>
      <c r="CF158" s="135"/>
    </row>
    <row r="159" customFormat="false" ht="7.5" hidden="false" customHeight="true" outlineLevel="0" collapsed="false">
      <c r="A159" s="136" t="n">
        <f aca="true">NOW()</f>
        <v>45161.8147690162</v>
      </c>
      <c r="B159" s="136"/>
      <c r="C159" s="136"/>
      <c r="D159" s="136"/>
      <c r="E159" s="136"/>
      <c r="F159" s="136"/>
      <c r="G159" s="136"/>
      <c r="H159" s="134"/>
      <c r="I159" s="134"/>
      <c r="J159" s="104"/>
      <c r="K159" s="104"/>
      <c r="L159" s="104"/>
      <c r="M159" s="104"/>
      <c r="N159" s="104"/>
      <c r="O159" s="141"/>
      <c r="P159" s="141"/>
      <c r="Q159" s="141"/>
      <c r="R159" s="141"/>
      <c r="S159" s="141"/>
      <c r="T159" s="141"/>
      <c r="U159" s="141"/>
      <c r="V159" s="136" t="n">
        <f aca="true">NOW()</f>
        <v>45161.8147690162</v>
      </c>
      <c r="W159" s="136"/>
      <c r="X159" s="136"/>
      <c r="Y159" s="136"/>
      <c r="Z159" s="136"/>
      <c r="AA159" s="136"/>
      <c r="AB159" s="136"/>
      <c r="AC159" s="134"/>
      <c r="AD159" s="134"/>
      <c r="AE159" s="104"/>
      <c r="AF159" s="104"/>
      <c r="AG159" s="104"/>
      <c r="AH159" s="104"/>
      <c r="AI159" s="104"/>
      <c r="AJ159" s="142"/>
      <c r="AK159" s="142"/>
      <c r="AL159" s="142"/>
      <c r="AM159" s="142"/>
      <c r="AN159" s="142"/>
      <c r="AO159" s="142"/>
      <c r="AP159" s="142"/>
      <c r="AQ159" s="136" t="n">
        <f aca="true">NOW()</f>
        <v>45161.8147690162</v>
      </c>
      <c r="AR159" s="136"/>
      <c r="AS159" s="136"/>
      <c r="AT159" s="136"/>
      <c r="AU159" s="136"/>
      <c r="AV159" s="136"/>
      <c r="AW159" s="136"/>
      <c r="AX159" s="134"/>
      <c r="AY159" s="134"/>
      <c r="AZ159" s="104"/>
      <c r="BA159" s="104"/>
      <c r="BB159" s="104"/>
      <c r="BC159" s="104"/>
      <c r="BD159" s="104"/>
      <c r="BE159" s="142"/>
      <c r="BF159" s="142"/>
      <c r="BG159" s="142"/>
      <c r="BH159" s="142"/>
      <c r="BI159" s="142"/>
      <c r="BJ159" s="142"/>
      <c r="BK159" s="142"/>
      <c r="BL159" s="136" t="n">
        <f aca="true">NOW()</f>
        <v>45161.8147690162</v>
      </c>
      <c r="BM159" s="136"/>
      <c r="BN159" s="136"/>
      <c r="BO159" s="136"/>
      <c r="BP159" s="136"/>
      <c r="BQ159" s="136"/>
      <c r="BR159" s="136"/>
      <c r="BS159" s="134"/>
      <c r="BT159" s="134"/>
      <c r="BU159" s="104"/>
      <c r="BV159" s="104"/>
      <c r="BW159" s="104"/>
      <c r="BX159" s="104"/>
      <c r="BY159" s="104"/>
      <c r="BZ159" s="142"/>
      <c r="CA159" s="142"/>
      <c r="CB159" s="142"/>
      <c r="CC159" s="142"/>
      <c r="CD159" s="142"/>
      <c r="CE159" s="142"/>
      <c r="CF159" s="142"/>
    </row>
    <row r="160" customFormat="false" ht="7.5" hidden="false" customHeight="true" outlineLevel="0" collapsed="false">
      <c r="A160" s="136"/>
      <c r="B160" s="136"/>
      <c r="C160" s="136"/>
      <c r="D160" s="136"/>
      <c r="E160" s="136"/>
      <c r="F160" s="136"/>
      <c r="G160" s="136"/>
      <c r="H160" s="139"/>
      <c r="I160" s="139"/>
      <c r="J160" s="140"/>
      <c r="K160" s="140"/>
      <c r="L160" s="140"/>
      <c r="M160" s="140"/>
      <c r="N160" s="140"/>
      <c r="O160" s="141"/>
      <c r="P160" s="141"/>
      <c r="Q160" s="141"/>
      <c r="R160" s="141"/>
      <c r="S160" s="141"/>
      <c r="T160" s="141"/>
      <c r="U160" s="141"/>
      <c r="V160" s="136"/>
      <c r="W160" s="136"/>
      <c r="X160" s="136"/>
      <c r="Y160" s="136"/>
      <c r="Z160" s="136"/>
      <c r="AA160" s="136"/>
      <c r="AB160" s="136"/>
      <c r="AC160" s="139"/>
      <c r="AD160" s="139"/>
      <c r="AE160" s="140"/>
      <c r="AF160" s="140"/>
      <c r="AG160" s="140"/>
      <c r="AH160" s="140"/>
      <c r="AI160" s="140"/>
      <c r="AJ160" s="142"/>
      <c r="AK160" s="142"/>
      <c r="AL160" s="142"/>
      <c r="AM160" s="142"/>
      <c r="AN160" s="142"/>
      <c r="AO160" s="142"/>
      <c r="AP160" s="142"/>
      <c r="AQ160" s="136"/>
      <c r="AR160" s="136"/>
      <c r="AS160" s="136"/>
      <c r="AT160" s="136"/>
      <c r="AU160" s="136"/>
      <c r="AV160" s="136"/>
      <c r="AW160" s="136"/>
      <c r="AX160" s="139"/>
      <c r="AY160" s="139"/>
      <c r="AZ160" s="140"/>
      <c r="BA160" s="140"/>
      <c r="BB160" s="140"/>
      <c r="BC160" s="140"/>
      <c r="BD160" s="140"/>
      <c r="BE160" s="142"/>
      <c r="BF160" s="142"/>
      <c r="BG160" s="142"/>
      <c r="BH160" s="142"/>
      <c r="BI160" s="142"/>
      <c r="BJ160" s="142"/>
      <c r="BK160" s="142"/>
      <c r="BL160" s="136"/>
      <c r="BM160" s="136"/>
      <c r="BN160" s="136"/>
      <c r="BO160" s="136"/>
      <c r="BP160" s="136"/>
      <c r="BQ160" s="136"/>
      <c r="BR160" s="136"/>
      <c r="BS160" s="139"/>
      <c r="BT160" s="139"/>
      <c r="BU160" s="140"/>
      <c r="BV160" s="140"/>
      <c r="BW160" s="140"/>
      <c r="BX160" s="140"/>
      <c r="BY160" s="140"/>
      <c r="BZ160" s="142"/>
      <c r="CA160" s="142"/>
      <c r="CB160" s="142"/>
      <c r="CC160" s="142"/>
      <c r="CD160" s="142"/>
      <c r="CE160" s="142"/>
      <c r="CF160" s="142"/>
    </row>
    <row r="161" customFormat="false" ht="7.5" hidden="false" customHeight="true" outlineLevel="0" collapsed="false">
      <c r="A161" s="90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2"/>
      <c r="V161" s="90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2"/>
      <c r="AQ161" s="90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2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2"/>
    </row>
    <row r="162" customFormat="false" ht="7.5" hidden="false" customHeight="true" outlineLevel="0" collapsed="false">
      <c r="A162" s="93" t="str">
        <f aca="false">Results!$A$1</f>
        <v>FINSO III Stage women A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 t="str">
        <f aca="false">Results!$A$1</f>
        <v>FINSO III Stage women A</v>
      </c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 t="str">
        <f aca="false">Results!$A$1</f>
        <v>FINSO III Stage women A</v>
      </c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 t="str">
        <f aca="false">Results!$A$1</f>
        <v>FINSO III Stage women A</v>
      </c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</row>
    <row r="163" customFormat="false" ht="7.5" hidden="false" customHeight="true" outlineLevel="0" collapsed="false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</row>
    <row r="164" customFormat="false" ht="7.5" hidden="false" customHeight="true" outlineLevel="0" collapsed="false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</row>
    <row r="165" customFormat="false" ht="7.5" hidden="false" customHeight="true" outlineLevel="0" collapsed="false">
      <c r="A165" s="96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8"/>
      <c r="V165" s="96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8"/>
      <c r="AQ165" s="96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  <c r="BF165" s="97"/>
      <c r="BG165" s="97"/>
      <c r="BH165" s="97"/>
      <c r="BI165" s="97"/>
      <c r="BJ165" s="97"/>
      <c r="BK165" s="98"/>
      <c r="BL165" s="96"/>
      <c r="BM165" s="97"/>
      <c r="BN165" s="97"/>
      <c r="BO165" s="97"/>
      <c r="BP165" s="97"/>
      <c r="BQ165" s="97"/>
      <c r="BR165" s="97"/>
      <c r="BS165" s="97"/>
      <c r="BT165" s="97"/>
      <c r="BU165" s="97"/>
      <c r="BV165" s="97"/>
      <c r="BW165" s="97"/>
      <c r="BX165" s="97"/>
      <c r="BY165" s="97"/>
      <c r="BZ165" s="97"/>
      <c r="CA165" s="97"/>
      <c r="CB165" s="97"/>
      <c r="CC165" s="97"/>
      <c r="CD165" s="97"/>
      <c r="CE165" s="97"/>
      <c r="CF165" s="98"/>
    </row>
    <row r="166" customFormat="false" ht="7.5" hidden="false" customHeight="true" outlineLevel="0" collapsed="false">
      <c r="A166" s="99" t="s">
        <v>61</v>
      </c>
      <c r="B166" s="99"/>
      <c r="C166" s="99"/>
      <c r="D166" s="99"/>
      <c r="E166" s="99"/>
      <c r="F166" s="99"/>
      <c r="G166" s="99"/>
      <c r="H166" s="99"/>
      <c r="I166" s="99"/>
      <c r="J166" s="100"/>
      <c r="K166" s="100"/>
      <c r="L166" s="101"/>
      <c r="M166" s="100"/>
      <c r="N166" s="102" t="s">
        <v>49</v>
      </c>
      <c r="O166" s="102"/>
      <c r="P166" s="102"/>
      <c r="Q166" s="102"/>
      <c r="R166" s="102"/>
      <c r="S166" s="102"/>
      <c r="T166" s="102"/>
      <c r="U166" s="102"/>
      <c r="V166" s="99" t="s">
        <v>61</v>
      </c>
      <c r="W166" s="99"/>
      <c r="X166" s="99"/>
      <c r="Y166" s="99"/>
      <c r="Z166" s="99"/>
      <c r="AA166" s="99"/>
      <c r="AB166" s="99"/>
      <c r="AC166" s="99"/>
      <c r="AD166" s="99"/>
      <c r="AE166" s="100"/>
      <c r="AF166" s="100"/>
      <c r="AG166" s="101"/>
      <c r="AH166" s="100"/>
      <c r="AI166" s="102" t="s">
        <v>50</v>
      </c>
      <c r="AJ166" s="102"/>
      <c r="AK166" s="102"/>
      <c r="AL166" s="102"/>
      <c r="AM166" s="102"/>
      <c r="AN166" s="102"/>
      <c r="AO166" s="102"/>
      <c r="AP166" s="102"/>
      <c r="AQ166" s="99" t="s">
        <v>61</v>
      </c>
      <c r="AR166" s="99"/>
      <c r="AS166" s="99"/>
      <c r="AT166" s="99"/>
      <c r="AU166" s="99"/>
      <c r="AV166" s="99"/>
      <c r="AW166" s="99"/>
      <c r="AX166" s="99"/>
      <c r="AY166" s="99"/>
      <c r="AZ166" s="100"/>
      <c r="BA166" s="100"/>
      <c r="BB166" s="101"/>
      <c r="BC166" s="100"/>
      <c r="BD166" s="102" t="s">
        <v>51</v>
      </c>
      <c r="BE166" s="102"/>
      <c r="BF166" s="102"/>
      <c r="BG166" s="102"/>
      <c r="BH166" s="102"/>
      <c r="BI166" s="102"/>
      <c r="BJ166" s="102"/>
      <c r="BK166" s="102"/>
      <c r="BL166" s="99" t="s">
        <v>61</v>
      </c>
      <c r="BM166" s="99"/>
      <c r="BN166" s="99"/>
      <c r="BO166" s="99"/>
      <c r="BP166" s="99"/>
      <c r="BQ166" s="99"/>
      <c r="BR166" s="99"/>
      <c r="BS166" s="99"/>
      <c r="BT166" s="99"/>
      <c r="BU166" s="100"/>
      <c r="BV166" s="100"/>
      <c r="BW166" s="101"/>
      <c r="BX166" s="100"/>
      <c r="BY166" s="102" t="s">
        <v>52</v>
      </c>
      <c r="BZ166" s="102"/>
      <c r="CA166" s="102"/>
      <c r="CB166" s="102"/>
      <c r="CC166" s="102"/>
      <c r="CD166" s="102"/>
      <c r="CE166" s="102"/>
      <c r="CF166" s="102"/>
    </row>
    <row r="167" customFormat="false" ht="7.5" hidden="false" customHeight="true" outlineLevel="0" collapsed="false">
      <c r="A167" s="99"/>
      <c r="B167" s="99"/>
      <c r="C167" s="99"/>
      <c r="D167" s="99"/>
      <c r="E167" s="99"/>
      <c r="F167" s="99"/>
      <c r="G167" s="99"/>
      <c r="H167" s="99"/>
      <c r="I167" s="99"/>
      <c r="J167" s="100"/>
      <c r="K167" s="100"/>
      <c r="L167" s="100"/>
      <c r="M167" s="100"/>
      <c r="N167" s="102"/>
      <c r="O167" s="102"/>
      <c r="P167" s="102"/>
      <c r="Q167" s="102"/>
      <c r="R167" s="102"/>
      <c r="S167" s="102"/>
      <c r="T167" s="102"/>
      <c r="U167" s="102"/>
      <c r="V167" s="99"/>
      <c r="W167" s="99"/>
      <c r="X167" s="99"/>
      <c r="Y167" s="99"/>
      <c r="Z167" s="99"/>
      <c r="AA167" s="99"/>
      <c r="AB167" s="99"/>
      <c r="AC167" s="99"/>
      <c r="AD167" s="99"/>
      <c r="AE167" s="100"/>
      <c r="AF167" s="100"/>
      <c r="AG167" s="100"/>
      <c r="AH167" s="100"/>
      <c r="AI167" s="102"/>
      <c r="AJ167" s="102"/>
      <c r="AK167" s="102"/>
      <c r="AL167" s="102"/>
      <c r="AM167" s="102"/>
      <c r="AN167" s="102"/>
      <c r="AO167" s="102"/>
      <c r="AP167" s="102"/>
      <c r="AQ167" s="99"/>
      <c r="AR167" s="99"/>
      <c r="AS167" s="99"/>
      <c r="AT167" s="99"/>
      <c r="AU167" s="99"/>
      <c r="AV167" s="99"/>
      <c r="AW167" s="99"/>
      <c r="AX167" s="99"/>
      <c r="AY167" s="99"/>
      <c r="AZ167" s="100"/>
      <c r="BA167" s="100"/>
      <c r="BB167" s="100"/>
      <c r="BC167" s="100"/>
      <c r="BD167" s="102"/>
      <c r="BE167" s="102"/>
      <c r="BF167" s="102"/>
      <c r="BG167" s="102"/>
      <c r="BH167" s="102"/>
      <c r="BI167" s="102"/>
      <c r="BJ167" s="102"/>
      <c r="BK167" s="102"/>
      <c r="BL167" s="99"/>
      <c r="BM167" s="99"/>
      <c r="BN167" s="99"/>
      <c r="BO167" s="99"/>
      <c r="BP167" s="99"/>
      <c r="BQ167" s="99"/>
      <c r="BR167" s="99"/>
      <c r="BS167" s="99"/>
      <c r="BT167" s="99"/>
      <c r="BU167" s="100"/>
      <c r="BV167" s="100"/>
      <c r="BW167" s="100"/>
      <c r="BX167" s="100"/>
      <c r="BY167" s="102"/>
      <c r="BZ167" s="102"/>
      <c r="CA167" s="102"/>
      <c r="CB167" s="102"/>
      <c r="CC167" s="102"/>
      <c r="CD167" s="102"/>
      <c r="CE167" s="102"/>
      <c r="CF167" s="102"/>
    </row>
    <row r="168" customFormat="false" ht="7.5" hidden="false" customHeight="true" outlineLevel="0" collapsed="false">
      <c r="A168" s="103"/>
      <c r="B168" s="104"/>
      <c r="C168" s="104"/>
      <c r="D168" s="104"/>
      <c r="E168" s="104"/>
      <c r="F168" s="104"/>
      <c r="G168" s="104"/>
      <c r="H168" s="104"/>
      <c r="I168" s="104"/>
      <c r="J168" s="105"/>
      <c r="K168" s="105"/>
      <c r="L168" s="105"/>
      <c r="M168" s="105"/>
      <c r="N168" s="104"/>
      <c r="O168" s="106"/>
      <c r="P168" s="106"/>
      <c r="Q168" s="106"/>
      <c r="R168" s="106"/>
      <c r="S168" s="106"/>
      <c r="T168" s="106"/>
      <c r="U168" s="107"/>
      <c r="V168" s="103"/>
      <c r="W168" s="104"/>
      <c r="X168" s="104"/>
      <c r="Y168" s="104"/>
      <c r="Z168" s="104"/>
      <c r="AA168" s="104"/>
      <c r="AB168" s="104"/>
      <c r="AC168" s="104"/>
      <c r="AD168" s="104"/>
      <c r="AE168" s="105"/>
      <c r="AF168" s="105"/>
      <c r="AG168" s="105"/>
      <c r="AH168" s="105"/>
      <c r="AI168" s="104"/>
      <c r="AJ168" s="106"/>
      <c r="AK168" s="106"/>
      <c r="AL168" s="106"/>
      <c r="AM168" s="106"/>
      <c r="AN168" s="106"/>
      <c r="AO168" s="106"/>
      <c r="AP168" s="107"/>
      <c r="AQ168" s="103"/>
      <c r="AR168" s="104"/>
      <c r="AS168" s="104"/>
      <c r="AT168" s="104"/>
      <c r="AU168" s="104"/>
      <c r="AV168" s="104"/>
      <c r="AW168" s="104"/>
      <c r="AX168" s="104"/>
      <c r="AY168" s="104"/>
      <c r="AZ168" s="105"/>
      <c r="BA168" s="105"/>
      <c r="BB168" s="105"/>
      <c r="BC168" s="105"/>
      <c r="BD168" s="104"/>
      <c r="BE168" s="106"/>
      <c r="BF168" s="106"/>
      <c r="BG168" s="106"/>
      <c r="BH168" s="106"/>
      <c r="BI168" s="106"/>
      <c r="BJ168" s="106"/>
      <c r="BK168" s="107"/>
      <c r="BL168" s="103"/>
      <c r="BM168" s="104"/>
      <c r="BN168" s="104"/>
      <c r="BO168" s="104"/>
      <c r="BP168" s="104"/>
      <c r="BQ168" s="104"/>
      <c r="BR168" s="104"/>
      <c r="BS168" s="104"/>
      <c r="BT168" s="104"/>
      <c r="BU168" s="105"/>
      <c r="BV168" s="105"/>
      <c r="BW168" s="105"/>
      <c r="BX168" s="105"/>
      <c r="BY168" s="104"/>
      <c r="BZ168" s="106"/>
      <c r="CA168" s="106"/>
      <c r="CB168" s="106"/>
      <c r="CC168" s="106"/>
      <c r="CD168" s="106"/>
      <c r="CE168" s="106"/>
      <c r="CF168" s="107"/>
    </row>
    <row r="169" customFormat="false" ht="7.5" hidden="false" customHeight="true" outlineLevel="0" collapsed="false">
      <c r="A169" s="103"/>
      <c r="B169" s="104"/>
      <c r="C169" s="104"/>
      <c r="D169" s="104"/>
      <c r="E169" s="104"/>
      <c r="F169" s="104"/>
      <c r="G169" s="104"/>
      <c r="H169" s="108" t="n">
        <v>4</v>
      </c>
      <c r="I169" s="108"/>
      <c r="J169" s="108"/>
      <c r="K169" s="109" t="s">
        <v>53</v>
      </c>
      <c r="L169" s="108" t="n">
        <v>2</v>
      </c>
      <c r="M169" s="108"/>
      <c r="N169" s="108"/>
      <c r="O169" s="106"/>
      <c r="P169" s="106"/>
      <c r="Q169" s="106"/>
      <c r="R169" s="106"/>
      <c r="S169" s="106"/>
      <c r="T169" s="106"/>
      <c r="U169" s="107"/>
      <c r="V169" s="103"/>
      <c r="W169" s="104"/>
      <c r="X169" s="104"/>
      <c r="Y169" s="104"/>
      <c r="Z169" s="104"/>
      <c r="AA169" s="104"/>
      <c r="AB169" s="104"/>
      <c r="AC169" s="108" t="n">
        <v>3</v>
      </c>
      <c r="AD169" s="108"/>
      <c r="AE169" s="108"/>
      <c r="AF169" s="109" t="s">
        <v>53</v>
      </c>
      <c r="AG169" s="108" t="n">
        <v>8</v>
      </c>
      <c r="AH169" s="108"/>
      <c r="AI169" s="108"/>
      <c r="AJ169" s="106"/>
      <c r="AK169" s="106"/>
      <c r="AL169" s="106"/>
      <c r="AM169" s="106"/>
      <c r="AN169" s="106"/>
      <c r="AO169" s="106"/>
      <c r="AP169" s="107"/>
      <c r="AQ169" s="103"/>
      <c r="AR169" s="104"/>
      <c r="AS169" s="104"/>
      <c r="AT169" s="104"/>
      <c r="AU169" s="104"/>
      <c r="AV169" s="104"/>
      <c r="AW169" s="104"/>
      <c r="AX169" s="108" t="n">
        <v>5</v>
      </c>
      <c r="AY169" s="108"/>
      <c r="AZ169" s="108"/>
      <c r="BA169" s="109" t="s">
        <v>53</v>
      </c>
      <c r="BB169" s="108" t="n">
        <v>1</v>
      </c>
      <c r="BC169" s="108"/>
      <c r="BD169" s="108"/>
      <c r="BE169" s="106"/>
      <c r="BF169" s="106"/>
      <c r="BG169" s="106"/>
      <c r="BH169" s="106"/>
      <c r="BI169" s="106"/>
      <c r="BJ169" s="106"/>
      <c r="BK169" s="107"/>
      <c r="BL169" s="103"/>
      <c r="BM169" s="104"/>
      <c r="BN169" s="104"/>
      <c r="BO169" s="104"/>
      <c r="BP169" s="104"/>
      <c r="BQ169" s="104"/>
      <c r="BR169" s="104"/>
      <c r="BS169" s="108" t="n">
        <v>6</v>
      </c>
      <c r="BT169" s="108"/>
      <c r="BU169" s="108"/>
      <c r="BV169" s="109" t="s">
        <v>53</v>
      </c>
      <c r="BW169" s="108" t="n">
        <v>7</v>
      </c>
      <c r="BX169" s="108"/>
      <c r="BY169" s="108"/>
      <c r="BZ169" s="106"/>
      <c r="CA169" s="106"/>
      <c r="CB169" s="106"/>
      <c r="CC169" s="106"/>
      <c r="CD169" s="106"/>
      <c r="CE169" s="106"/>
      <c r="CF169" s="107"/>
    </row>
    <row r="170" customFormat="false" ht="7.5" hidden="false" customHeight="true" outlineLevel="0" collapsed="false">
      <c r="A170" s="110"/>
      <c r="B170" s="111"/>
      <c r="C170" s="111"/>
      <c r="D170" s="111"/>
      <c r="E170" s="111"/>
      <c r="F170" s="111"/>
      <c r="G170" s="111"/>
      <c r="H170" s="108"/>
      <c r="I170" s="108"/>
      <c r="J170" s="108"/>
      <c r="K170" s="109"/>
      <c r="L170" s="108"/>
      <c r="M170" s="108"/>
      <c r="N170" s="108"/>
      <c r="O170" s="111"/>
      <c r="P170" s="111"/>
      <c r="Q170" s="111"/>
      <c r="R170" s="111"/>
      <c r="S170" s="111"/>
      <c r="T170" s="111"/>
      <c r="U170" s="112"/>
      <c r="V170" s="110"/>
      <c r="W170" s="111"/>
      <c r="X170" s="111"/>
      <c r="Y170" s="111"/>
      <c r="Z170" s="111"/>
      <c r="AA170" s="111"/>
      <c r="AB170" s="111"/>
      <c r="AC170" s="108"/>
      <c r="AD170" s="108"/>
      <c r="AE170" s="108"/>
      <c r="AF170" s="109"/>
      <c r="AG170" s="108"/>
      <c r="AH170" s="108"/>
      <c r="AI170" s="108"/>
      <c r="AJ170" s="111"/>
      <c r="AK170" s="111"/>
      <c r="AL170" s="111"/>
      <c r="AM170" s="111"/>
      <c r="AN170" s="111"/>
      <c r="AO170" s="111"/>
      <c r="AP170" s="112"/>
      <c r="AQ170" s="110"/>
      <c r="AR170" s="111"/>
      <c r="AS170" s="111"/>
      <c r="AT170" s="111"/>
      <c r="AU170" s="111"/>
      <c r="AV170" s="111"/>
      <c r="AW170" s="111"/>
      <c r="AX170" s="108"/>
      <c r="AY170" s="108"/>
      <c r="AZ170" s="108"/>
      <c r="BA170" s="109"/>
      <c r="BB170" s="108"/>
      <c r="BC170" s="108"/>
      <c r="BD170" s="108"/>
      <c r="BE170" s="111"/>
      <c r="BF170" s="111"/>
      <c r="BG170" s="111"/>
      <c r="BH170" s="111"/>
      <c r="BI170" s="111"/>
      <c r="BJ170" s="111"/>
      <c r="BK170" s="112"/>
      <c r="BL170" s="110"/>
      <c r="BM170" s="111"/>
      <c r="BN170" s="111"/>
      <c r="BO170" s="111"/>
      <c r="BP170" s="111"/>
      <c r="BQ170" s="111"/>
      <c r="BR170" s="111"/>
      <c r="BS170" s="108"/>
      <c r="BT170" s="108"/>
      <c r="BU170" s="108"/>
      <c r="BV170" s="109"/>
      <c r="BW170" s="108"/>
      <c r="BX170" s="108"/>
      <c r="BY170" s="108"/>
      <c r="BZ170" s="111"/>
      <c r="CA170" s="111"/>
      <c r="CB170" s="111"/>
      <c r="CC170" s="111"/>
      <c r="CD170" s="111"/>
      <c r="CE170" s="111"/>
      <c r="CF170" s="112"/>
    </row>
    <row r="171" customFormat="false" ht="7.5" hidden="false" customHeight="true" outlineLevel="0" collapsed="false">
      <c r="A171" s="110"/>
      <c r="B171" s="111"/>
      <c r="C171" s="111"/>
      <c r="D171" s="111"/>
      <c r="E171" s="111"/>
      <c r="F171" s="111"/>
      <c r="G171" s="111"/>
      <c r="H171" s="111"/>
      <c r="I171" s="111"/>
      <c r="J171" s="111"/>
      <c r="K171" s="104"/>
      <c r="L171" s="104"/>
      <c r="M171" s="111"/>
      <c r="N171" s="111"/>
      <c r="O171" s="111"/>
      <c r="P171" s="111"/>
      <c r="Q171" s="111"/>
      <c r="R171" s="111"/>
      <c r="S171" s="111"/>
      <c r="T171" s="111"/>
      <c r="U171" s="112"/>
      <c r="V171" s="110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04"/>
      <c r="AG171" s="104"/>
      <c r="AH171" s="111"/>
      <c r="AI171" s="111"/>
      <c r="AJ171" s="111"/>
      <c r="AK171" s="111"/>
      <c r="AL171" s="111"/>
      <c r="AM171" s="111"/>
      <c r="AN171" s="111"/>
      <c r="AO171" s="111"/>
      <c r="AP171" s="112"/>
      <c r="AQ171" s="110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04"/>
      <c r="BB171" s="104"/>
      <c r="BC171" s="111"/>
      <c r="BD171" s="111"/>
      <c r="BE171" s="111"/>
      <c r="BF171" s="111"/>
      <c r="BG171" s="111"/>
      <c r="BH171" s="111"/>
      <c r="BI171" s="111"/>
      <c r="BJ171" s="111"/>
      <c r="BK171" s="112"/>
      <c r="BL171" s="110"/>
      <c r="BM171" s="111"/>
      <c r="BN171" s="111"/>
      <c r="BO171" s="111"/>
      <c r="BP171" s="111"/>
      <c r="BQ171" s="111"/>
      <c r="BR171" s="111"/>
      <c r="BS171" s="111"/>
      <c r="BT171" s="111"/>
      <c r="BU171" s="111"/>
      <c r="BV171" s="104"/>
      <c r="BW171" s="104"/>
      <c r="BX171" s="111"/>
      <c r="BY171" s="111"/>
      <c r="BZ171" s="111"/>
      <c r="CA171" s="111"/>
      <c r="CB171" s="111"/>
      <c r="CC171" s="111"/>
      <c r="CD171" s="111"/>
      <c r="CE171" s="111"/>
      <c r="CF171" s="112"/>
    </row>
    <row r="172" s="116" customFormat="true" ht="7.5" hidden="false" customHeight="true" outlineLevel="0" collapsed="false">
      <c r="A172" s="113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5"/>
      <c r="V172" s="113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5"/>
      <c r="AQ172" s="113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5"/>
      <c r="BL172" s="113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114"/>
      <c r="BZ172" s="114"/>
      <c r="CA172" s="114"/>
      <c r="CB172" s="114"/>
      <c r="CC172" s="114"/>
      <c r="CD172" s="114"/>
      <c r="CE172" s="114"/>
      <c r="CF172" s="115"/>
    </row>
    <row r="173" s="116" customFormat="true" ht="7.5" hidden="false" customHeight="true" outlineLevel="0" collapsed="false">
      <c r="A173" s="117" t="str">
        <f aca="false">Results!B11</f>
        <v>Hendrikson Maire</v>
      </c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8" t="str">
        <f aca="false">Results!B7</f>
        <v>Simsone Alise</v>
      </c>
      <c r="M173" s="118"/>
      <c r="N173" s="118"/>
      <c r="O173" s="118"/>
      <c r="P173" s="118"/>
      <c r="Q173" s="118"/>
      <c r="R173" s="118"/>
      <c r="S173" s="118"/>
      <c r="T173" s="118"/>
      <c r="U173" s="118"/>
      <c r="V173" s="117" t="str">
        <f aca="false">Results!B9</f>
        <v>Fruzhenska Alla</v>
      </c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8" t="str">
        <f aca="false">Results!B19</f>
        <v>FREE</v>
      </c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7" t="str">
        <f aca="false">Results!B13</f>
        <v>Bivainite Marina</v>
      </c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 t="str">
        <f aca="false">Results!B5</f>
        <v>Telkinen Siiri</v>
      </c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7" t="str">
        <f aca="false">Results!B15</f>
        <v>Aleksejeva Marina</v>
      </c>
      <c r="BM173" s="117"/>
      <c r="BN173" s="117"/>
      <c r="BO173" s="117"/>
      <c r="BP173" s="117"/>
      <c r="BQ173" s="117"/>
      <c r="BR173" s="117"/>
      <c r="BS173" s="117"/>
      <c r="BT173" s="117"/>
      <c r="BU173" s="117"/>
      <c r="BV173" s="117"/>
      <c r="BW173" s="118" t="str">
        <f aca="false">Results!B17</f>
        <v>Vilde Inese</v>
      </c>
      <c r="BX173" s="118"/>
      <c r="BY173" s="118"/>
      <c r="BZ173" s="118"/>
      <c r="CA173" s="118"/>
      <c r="CB173" s="118"/>
      <c r="CC173" s="118"/>
      <c r="CD173" s="118"/>
      <c r="CE173" s="118"/>
      <c r="CF173" s="118"/>
    </row>
    <row r="174" s="116" customFormat="true" ht="7.5" hidden="false" customHeight="true" outlineLevel="0" collapsed="false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117"/>
      <c r="BV174" s="117"/>
      <c r="BW174" s="118"/>
      <c r="BX174" s="118"/>
      <c r="BY174" s="118"/>
      <c r="BZ174" s="118"/>
      <c r="CA174" s="118"/>
      <c r="CB174" s="118"/>
      <c r="CC174" s="118"/>
      <c r="CD174" s="118"/>
      <c r="CE174" s="118"/>
      <c r="CF174" s="118"/>
    </row>
    <row r="175" customFormat="false" ht="7.5" hidden="false" customHeight="true" outlineLevel="0" collapsed="false">
      <c r="A175" s="103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19"/>
      <c r="N175" s="119"/>
      <c r="O175" s="119"/>
      <c r="P175" s="119"/>
      <c r="Q175" s="119"/>
      <c r="R175" s="119"/>
      <c r="S175" s="119"/>
      <c r="T175" s="119"/>
      <c r="U175" s="120"/>
      <c r="V175" s="103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19"/>
      <c r="AI175" s="119"/>
      <c r="AJ175" s="119"/>
      <c r="AK175" s="119"/>
      <c r="AL175" s="119"/>
      <c r="AM175" s="119"/>
      <c r="AN175" s="119"/>
      <c r="AO175" s="119"/>
      <c r="AP175" s="120"/>
      <c r="AQ175" s="103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19"/>
      <c r="BD175" s="119"/>
      <c r="BE175" s="119"/>
      <c r="BF175" s="119"/>
      <c r="BG175" s="119"/>
      <c r="BH175" s="119"/>
      <c r="BI175" s="119"/>
      <c r="BJ175" s="119"/>
      <c r="BK175" s="120"/>
      <c r="BL175" s="103"/>
      <c r="BM175" s="104"/>
      <c r="BN175" s="104"/>
      <c r="BO175" s="104"/>
      <c r="BP175" s="104"/>
      <c r="BQ175" s="104"/>
      <c r="BR175" s="104"/>
      <c r="BS175" s="104"/>
      <c r="BT175" s="104"/>
      <c r="BU175" s="104"/>
      <c r="BV175" s="104"/>
      <c r="BW175" s="104"/>
      <c r="BX175" s="119"/>
      <c r="BY175" s="119"/>
      <c r="BZ175" s="119"/>
      <c r="CA175" s="119"/>
      <c r="CB175" s="119"/>
      <c r="CC175" s="119"/>
      <c r="CD175" s="119"/>
      <c r="CE175" s="119"/>
      <c r="CF175" s="120"/>
    </row>
    <row r="176" customFormat="false" ht="7.5" hidden="false" customHeight="true" outlineLevel="0" collapsed="false">
      <c r="A176" s="121" t="s">
        <v>54</v>
      </c>
      <c r="B176" s="121"/>
      <c r="C176" s="121"/>
      <c r="D176" s="121"/>
      <c r="E176" s="121"/>
      <c r="F176" s="121"/>
      <c r="G176" s="121"/>
      <c r="H176" s="121"/>
      <c r="I176" s="121"/>
      <c r="J176" s="121"/>
      <c r="K176" s="122" t="n">
        <v>1</v>
      </c>
      <c r="L176" s="122"/>
      <c r="M176" s="123"/>
      <c r="N176" s="123"/>
      <c r="O176" s="123"/>
      <c r="P176" s="123"/>
      <c r="Q176" s="123"/>
      <c r="R176" s="123"/>
      <c r="S176" s="123"/>
      <c r="T176" s="123"/>
      <c r="U176" s="123"/>
      <c r="V176" s="121" t="s">
        <v>54</v>
      </c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2" t="n">
        <v>1</v>
      </c>
      <c r="AG176" s="122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1" t="s">
        <v>54</v>
      </c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2" t="n">
        <v>1</v>
      </c>
      <c r="BB176" s="122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1" t="s">
        <v>54</v>
      </c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2" t="n">
        <v>1</v>
      </c>
      <c r="BW176" s="122"/>
      <c r="BX176" s="123"/>
      <c r="BY176" s="123"/>
      <c r="BZ176" s="123"/>
      <c r="CA176" s="123"/>
      <c r="CB176" s="123"/>
      <c r="CC176" s="123"/>
      <c r="CD176" s="123"/>
      <c r="CE176" s="123"/>
      <c r="CF176" s="123"/>
    </row>
    <row r="177" customFormat="false" ht="7.5" hidden="false" customHeight="true" outlineLevel="0" collapsed="false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2"/>
      <c r="L177" s="122"/>
      <c r="M177" s="123"/>
      <c r="N177" s="123"/>
      <c r="O177" s="123"/>
      <c r="P177" s="123"/>
      <c r="Q177" s="123"/>
      <c r="R177" s="123"/>
      <c r="S177" s="123"/>
      <c r="T177" s="123"/>
      <c r="U177" s="123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2"/>
      <c r="AG177" s="122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2"/>
      <c r="BB177" s="122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2"/>
      <c r="BW177" s="122"/>
      <c r="BX177" s="123"/>
      <c r="BY177" s="123"/>
      <c r="BZ177" s="123"/>
      <c r="CA177" s="123"/>
      <c r="CB177" s="123"/>
      <c r="CC177" s="123"/>
      <c r="CD177" s="123"/>
      <c r="CE177" s="123"/>
      <c r="CF177" s="123"/>
    </row>
    <row r="178" customFormat="false" ht="7.5" hidden="false" customHeight="true" outlineLevel="0" collapsed="false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2"/>
      <c r="L178" s="122"/>
      <c r="M178" s="123"/>
      <c r="N178" s="123"/>
      <c r="O178" s="123"/>
      <c r="P178" s="123"/>
      <c r="Q178" s="123"/>
      <c r="R178" s="123"/>
      <c r="S178" s="123"/>
      <c r="T178" s="123"/>
      <c r="U178" s="123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2"/>
      <c r="AG178" s="122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2"/>
      <c r="BB178" s="122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2"/>
      <c r="BW178" s="122"/>
      <c r="BX178" s="123"/>
      <c r="BY178" s="123"/>
      <c r="BZ178" s="123"/>
      <c r="CA178" s="123"/>
      <c r="CB178" s="123"/>
      <c r="CC178" s="123"/>
      <c r="CD178" s="123"/>
      <c r="CE178" s="123"/>
      <c r="CF178" s="123"/>
    </row>
    <row r="179" customFormat="false" ht="7.5" hidden="false" customHeight="true" outlineLevel="0" collapsed="false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2" t="n">
        <v>2</v>
      </c>
      <c r="L179" s="122"/>
      <c r="M179" s="125" t="s">
        <v>54</v>
      </c>
      <c r="N179" s="125"/>
      <c r="O179" s="125"/>
      <c r="P179" s="125"/>
      <c r="Q179" s="125"/>
      <c r="R179" s="125"/>
      <c r="S179" s="125"/>
      <c r="T179" s="125"/>
      <c r="U179" s="125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2" t="n">
        <v>2</v>
      </c>
      <c r="AG179" s="122"/>
      <c r="AH179" s="125" t="s">
        <v>54</v>
      </c>
      <c r="AI179" s="125"/>
      <c r="AJ179" s="125"/>
      <c r="AK179" s="125"/>
      <c r="AL179" s="125"/>
      <c r="AM179" s="125"/>
      <c r="AN179" s="125"/>
      <c r="AO179" s="125"/>
      <c r="AP179" s="125"/>
      <c r="AQ179" s="126"/>
      <c r="AR179" s="126"/>
      <c r="AS179" s="126"/>
      <c r="AT179" s="126"/>
      <c r="AU179" s="126"/>
      <c r="AV179" s="126"/>
      <c r="AW179" s="126"/>
      <c r="AX179" s="126"/>
      <c r="AY179" s="126"/>
      <c r="AZ179" s="126"/>
      <c r="BA179" s="122" t="n">
        <v>2</v>
      </c>
      <c r="BB179" s="122"/>
      <c r="BC179" s="125" t="s">
        <v>54</v>
      </c>
      <c r="BD179" s="125"/>
      <c r="BE179" s="125"/>
      <c r="BF179" s="125"/>
      <c r="BG179" s="125"/>
      <c r="BH179" s="125"/>
      <c r="BI179" s="125"/>
      <c r="BJ179" s="125"/>
      <c r="BK179" s="125"/>
      <c r="BL179" s="126"/>
      <c r="BM179" s="126"/>
      <c r="BN179" s="126"/>
      <c r="BO179" s="126"/>
      <c r="BP179" s="126"/>
      <c r="BQ179" s="126"/>
      <c r="BR179" s="126"/>
      <c r="BS179" s="126"/>
      <c r="BT179" s="126"/>
      <c r="BU179" s="126"/>
      <c r="BV179" s="122" t="n">
        <v>2</v>
      </c>
      <c r="BW179" s="122"/>
      <c r="BX179" s="125" t="s">
        <v>54</v>
      </c>
      <c r="BY179" s="125"/>
      <c r="BZ179" s="125"/>
      <c r="CA179" s="125"/>
      <c r="CB179" s="125"/>
      <c r="CC179" s="125"/>
      <c r="CD179" s="125"/>
      <c r="CE179" s="125"/>
      <c r="CF179" s="125"/>
    </row>
    <row r="180" customFormat="false" ht="7.5" hidden="false" customHeight="true" outlineLevel="0" collapsed="false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2"/>
      <c r="L180" s="122"/>
      <c r="M180" s="125"/>
      <c r="N180" s="125"/>
      <c r="O180" s="125"/>
      <c r="P180" s="125"/>
      <c r="Q180" s="125"/>
      <c r="R180" s="125"/>
      <c r="S180" s="125"/>
      <c r="T180" s="125"/>
      <c r="U180" s="125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2"/>
      <c r="AG180" s="122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6"/>
      <c r="AR180" s="126"/>
      <c r="AS180" s="126"/>
      <c r="AT180" s="126"/>
      <c r="AU180" s="126"/>
      <c r="AV180" s="126"/>
      <c r="AW180" s="126"/>
      <c r="AX180" s="126"/>
      <c r="AY180" s="126"/>
      <c r="AZ180" s="126"/>
      <c r="BA180" s="122"/>
      <c r="BB180" s="122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6"/>
      <c r="BM180" s="126"/>
      <c r="BN180" s="126"/>
      <c r="BO180" s="126"/>
      <c r="BP180" s="126"/>
      <c r="BQ180" s="126"/>
      <c r="BR180" s="126"/>
      <c r="BS180" s="126"/>
      <c r="BT180" s="126"/>
      <c r="BU180" s="126"/>
      <c r="BV180" s="122"/>
      <c r="BW180" s="122"/>
      <c r="BX180" s="125"/>
      <c r="BY180" s="125"/>
      <c r="BZ180" s="125"/>
      <c r="CA180" s="125"/>
      <c r="CB180" s="125"/>
      <c r="CC180" s="125"/>
      <c r="CD180" s="125"/>
      <c r="CE180" s="125"/>
      <c r="CF180" s="125"/>
    </row>
    <row r="181" customFormat="false" ht="7.5" hidden="false" customHeight="true" outlineLevel="0" collapsed="false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2"/>
      <c r="L181" s="122"/>
      <c r="M181" s="125"/>
      <c r="N181" s="125"/>
      <c r="O181" s="125"/>
      <c r="P181" s="125"/>
      <c r="Q181" s="125"/>
      <c r="R181" s="125"/>
      <c r="S181" s="125"/>
      <c r="T181" s="125"/>
      <c r="U181" s="125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2"/>
      <c r="AG181" s="122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6"/>
      <c r="AR181" s="126"/>
      <c r="AS181" s="126"/>
      <c r="AT181" s="126"/>
      <c r="AU181" s="126"/>
      <c r="AV181" s="126"/>
      <c r="AW181" s="126"/>
      <c r="AX181" s="126"/>
      <c r="AY181" s="126"/>
      <c r="AZ181" s="126"/>
      <c r="BA181" s="122"/>
      <c r="BB181" s="122"/>
      <c r="BC181" s="125"/>
      <c r="BD181" s="125"/>
      <c r="BE181" s="125"/>
      <c r="BF181" s="125"/>
      <c r="BG181" s="125"/>
      <c r="BH181" s="125"/>
      <c r="BI181" s="125"/>
      <c r="BJ181" s="125"/>
      <c r="BK181" s="125"/>
      <c r="BL181" s="126"/>
      <c r="BM181" s="126"/>
      <c r="BN181" s="126"/>
      <c r="BO181" s="126"/>
      <c r="BP181" s="126"/>
      <c r="BQ181" s="126"/>
      <c r="BR181" s="126"/>
      <c r="BS181" s="126"/>
      <c r="BT181" s="126"/>
      <c r="BU181" s="126"/>
      <c r="BV181" s="122"/>
      <c r="BW181" s="122"/>
      <c r="BX181" s="125"/>
      <c r="BY181" s="125"/>
      <c r="BZ181" s="125"/>
      <c r="CA181" s="125"/>
      <c r="CB181" s="125"/>
      <c r="CC181" s="125"/>
      <c r="CD181" s="125"/>
      <c r="CE181" s="125"/>
      <c r="CF181" s="125"/>
    </row>
    <row r="182" customFormat="false" ht="7.5" hidden="false" customHeight="true" outlineLevel="0" collapsed="false">
      <c r="A182" s="121" t="s">
        <v>54</v>
      </c>
      <c r="B182" s="121"/>
      <c r="C182" s="121"/>
      <c r="D182" s="121"/>
      <c r="E182" s="121"/>
      <c r="F182" s="121"/>
      <c r="G182" s="121"/>
      <c r="H182" s="121"/>
      <c r="I182" s="121"/>
      <c r="J182" s="121"/>
      <c r="K182" s="122" t="n">
        <v>3</v>
      </c>
      <c r="L182" s="122"/>
      <c r="M182" s="127"/>
      <c r="N182" s="127"/>
      <c r="O182" s="127"/>
      <c r="P182" s="127"/>
      <c r="Q182" s="127"/>
      <c r="R182" s="127"/>
      <c r="S182" s="127"/>
      <c r="T182" s="127"/>
      <c r="U182" s="127"/>
      <c r="V182" s="121" t="s">
        <v>54</v>
      </c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2" t="n">
        <v>3</v>
      </c>
      <c r="AG182" s="122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1" t="s">
        <v>54</v>
      </c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2" t="n">
        <v>3</v>
      </c>
      <c r="BB182" s="122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1" t="s">
        <v>54</v>
      </c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2" t="n">
        <v>3</v>
      </c>
      <c r="BW182" s="122"/>
      <c r="BX182" s="127"/>
      <c r="BY182" s="127"/>
      <c r="BZ182" s="127"/>
      <c r="CA182" s="127"/>
      <c r="CB182" s="127"/>
      <c r="CC182" s="127"/>
      <c r="CD182" s="127"/>
      <c r="CE182" s="127"/>
      <c r="CF182" s="127"/>
    </row>
    <row r="183" customFormat="false" ht="7.5" hidden="false" customHeight="true" outlineLevel="0" collapsed="false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2"/>
      <c r="L183" s="122"/>
      <c r="M183" s="127"/>
      <c r="N183" s="127"/>
      <c r="O183" s="127"/>
      <c r="P183" s="127"/>
      <c r="Q183" s="127"/>
      <c r="R183" s="127"/>
      <c r="S183" s="127"/>
      <c r="T183" s="127"/>
      <c r="U183" s="127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2"/>
      <c r="AG183" s="122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2"/>
      <c r="BB183" s="122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2"/>
      <c r="BW183" s="122"/>
      <c r="BX183" s="127"/>
      <c r="BY183" s="127"/>
      <c r="BZ183" s="127"/>
      <c r="CA183" s="127"/>
      <c r="CB183" s="127"/>
      <c r="CC183" s="127"/>
      <c r="CD183" s="127"/>
      <c r="CE183" s="127"/>
      <c r="CF183" s="127"/>
    </row>
    <row r="184" customFormat="false" ht="7.5" hidden="false" customHeight="true" outlineLevel="0" collapsed="false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2"/>
      <c r="L184" s="122"/>
      <c r="M184" s="127"/>
      <c r="N184" s="127"/>
      <c r="O184" s="127"/>
      <c r="P184" s="127"/>
      <c r="Q184" s="127"/>
      <c r="R184" s="127"/>
      <c r="S184" s="127"/>
      <c r="T184" s="127"/>
      <c r="U184" s="127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2"/>
      <c r="AG184" s="122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2"/>
      <c r="BB184" s="122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2"/>
      <c r="BW184" s="122"/>
      <c r="BX184" s="127"/>
      <c r="BY184" s="127"/>
      <c r="BZ184" s="127"/>
      <c r="CA184" s="127"/>
      <c r="CB184" s="127"/>
      <c r="CC184" s="127"/>
      <c r="CD184" s="127"/>
      <c r="CE184" s="127"/>
      <c r="CF184" s="127"/>
    </row>
    <row r="185" customFormat="false" ht="7.5" hidden="false" customHeight="true" outlineLevel="0" collapsed="false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2" t="n">
        <v>4</v>
      </c>
      <c r="L185" s="122"/>
      <c r="M185" s="125" t="s">
        <v>54</v>
      </c>
      <c r="N185" s="125"/>
      <c r="O185" s="125"/>
      <c r="P185" s="125"/>
      <c r="Q185" s="125"/>
      <c r="R185" s="125"/>
      <c r="S185" s="125"/>
      <c r="T185" s="125"/>
      <c r="U185" s="125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2" t="n">
        <v>4</v>
      </c>
      <c r="AG185" s="122"/>
      <c r="AH185" s="125" t="s">
        <v>54</v>
      </c>
      <c r="AI185" s="125"/>
      <c r="AJ185" s="125"/>
      <c r="AK185" s="125"/>
      <c r="AL185" s="125"/>
      <c r="AM185" s="125"/>
      <c r="AN185" s="125"/>
      <c r="AO185" s="125"/>
      <c r="AP185" s="125"/>
      <c r="AQ185" s="126"/>
      <c r="AR185" s="126"/>
      <c r="AS185" s="126"/>
      <c r="AT185" s="126"/>
      <c r="AU185" s="126"/>
      <c r="AV185" s="126"/>
      <c r="AW185" s="126"/>
      <c r="AX185" s="126"/>
      <c r="AY185" s="126"/>
      <c r="AZ185" s="126"/>
      <c r="BA185" s="122" t="n">
        <v>4</v>
      </c>
      <c r="BB185" s="122"/>
      <c r="BC185" s="125" t="s">
        <v>54</v>
      </c>
      <c r="BD185" s="125"/>
      <c r="BE185" s="125"/>
      <c r="BF185" s="125"/>
      <c r="BG185" s="125"/>
      <c r="BH185" s="125"/>
      <c r="BI185" s="125"/>
      <c r="BJ185" s="125"/>
      <c r="BK185" s="125"/>
      <c r="BL185" s="126"/>
      <c r="BM185" s="126"/>
      <c r="BN185" s="126"/>
      <c r="BO185" s="126"/>
      <c r="BP185" s="126"/>
      <c r="BQ185" s="126"/>
      <c r="BR185" s="126"/>
      <c r="BS185" s="126"/>
      <c r="BT185" s="126"/>
      <c r="BU185" s="126"/>
      <c r="BV185" s="122" t="n">
        <v>4</v>
      </c>
      <c r="BW185" s="122"/>
      <c r="BX185" s="125" t="s">
        <v>54</v>
      </c>
      <c r="BY185" s="125"/>
      <c r="BZ185" s="125"/>
      <c r="CA185" s="125"/>
      <c r="CB185" s="125"/>
      <c r="CC185" s="125"/>
      <c r="CD185" s="125"/>
      <c r="CE185" s="125"/>
      <c r="CF185" s="125"/>
    </row>
    <row r="186" customFormat="false" ht="7.5" hidden="false" customHeight="true" outlineLevel="0" collapsed="false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2"/>
      <c r="L186" s="122"/>
      <c r="M186" s="125"/>
      <c r="N186" s="125"/>
      <c r="O186" s="125"/>
      <c r="P186" s="125"/>
      <c r="Q186" s="125"/>
      <c r="R186" s="125"/>
      <c r="S186" s="125"/>
      <c r="T186" s="125"/>
      <c r="U186" s="125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2"/>
      <c r="AG186" s="122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6"/>
      <c r="BA186" s="122"/>
      <c r="BB186" s="122"/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6"/>
      <c r="BM186" s="126"/>
      <c r="BN186" s="126"/>
      <c r="BO186" s="126"/>
      <c r="BP186" s="126"/>
      <c r="BQ186" s="126"/>
      <c r="BR186" s="126"/>
      <c r="BS186" s="126"/>
      <c r="BT186" s="126"/>
      <c r="BU186" s="126"/>
      <c r="BV186" s="122"/>
      <c r="BW186" s="122"/>
      <c r="BX186" s="125"/>
      <c r="BY186" s="125"/>
      <c r="BZ186" s="125"/>
      <c r="CA186" s="125"/>
      <c r="CB186" s="125"/>
      <c r="CC186" s="125"/>
      <c r="CD186" s="125"/>
      <c r="CE186" s="125"/>
      <c r="CF186" s="125"/>
    </row>
    <row r="187" customFormat="false" ht="7.5" hidden="false" customHeight="true" outlineLevel="0" collapsed="false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2"/>
      <c r="L187" s="122"/>
      <c r="M187" s="125"/>
      <c r="N187" s="125"/>
      <c r="O187" s="125"/>
      <c r="P187" s="125"/>
      <c r="Q187" s="125"/>
      <c r="R187" s="125"/>
      <c r="S187" s="125"/>
      <c r="T187" s="125"/>
      <c r="U187" s="125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2"/>
      <c r="AG187" s="122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6"/>
      <c r="AR187" s="126"/>
      <c r="AS187" s="126"/>
      <c r="AT187" s="126"/>
      <c r="AU187" s="126"/>
      <c r="AV187" s="126"/>
      <c r="AW187" s="126"/>
      <c r="AX187" s="126"/>
      <c r="AY187" s="126"/>
      <c r="AZ187" s="126"/>
      <c r="BA187" s="122"/>
      <c r="BB187" s="122"/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6"/>
      <c r="BM187" s="126"/>
      <c r="BN187" s="126"/>
      <c r="BO187" s="126"/>
      <c r="BP187" s="126"/>
      <c r="BQ187" s="126"/>
      <c r="BR187" s="126"/>
      <c r="BS187" s="126"/>
      <c r="BT187" s="126"/>
      <c r="BU187" s="126"/>
      <c r="BV187" s="122"/>
      <c r="BW187" s="122"/>
      <c r="BX187" s="125"/>
      <c r="BY187" s="125"/>
      <c r="BZ187" s="125"/>
      <c r="CA187" s="125"/>
      <c r="CB187" s="125"/>
      <c r="CC187" s="125"/>
      <c r="CD187" s="125"/>
      <c r="CE187" s="125"/>
      <c r="CF187" s="125"/>
    </row>
    <row r="188" customFormat="false" ht="7.5" hidden="false" customHeight="true" outlineLevel="0" collapsed="false">
      <c r="A188" s="121" t="s">
        <v>54</v>
      </c>
      <c r="B188" s="121"/>
      <c r="C188" s="121"/>
      <c r="D188" s="121"/>
      <c r="E188" s="121"/>
      <c r="F188" s="121"/>
      <c r="G188" s="121"/>
      <c r="H188" s="121"/>
      <c r="I188" s="121"/>
      <c r="J188" s="121"/>
      <c r="K188" s="122" t="n">
        <v>5</v>
      </c>
      <c r="L188" s="122"/>
      <c r="M188" s="127"/>
      <c r="N188" s="127"/>
      <c r="O188" s="127"/>
      <c r="P188" s="127"/>
      <c r="Q188" s="127"/>
      <c r="R188" s="127"/>
      <c r="S188" s="127"/>
      <c r="T188" s="127"/>
      <c r="U188" s="127"/>
      <c r="V188" s="121" t="s">
        <v>54</v>
      </c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2" t="n">
        <v>5</v>
      </c>
      <c r="AG188" s="122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1" t="s">
        <v>54</v>
      </c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2" t="n">
        <v>5</v>
      </c>
      <c r="BB188" s="122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1" t="s">
        <v>54</v>
      </c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2" t="n">
        <v>5</v>
      </c>
      <c r="BW188" s="122"/>
      <c r="BX188" s="127"/>
      <c r="BY188" s="127"/>
      <c r="BZ188" s="127"/>
      <c r="CA188" s="127"/>
      <c r="CB188" s="127"/>
      <c r="CC188" s="127"/>
      <c r="CD188" s="127"/>
      <c r="CE188" s="127"/>
      <c r="CF188" s="127"/>
    </row>
    <row r="189" customFormat="false" ht="7.5" hidden="false" customHeight="true" outlineLevel="0" collapsed="false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2"/>
      <c r="L189" s="122"/>
      <c r="M189" s="127"/>
      <c r="N189" s="127"/>
      <c r="O189" s="127"/>
      <c r="P189" s="127"/>
      <c r="Q189" s="127"/>
      <c r="R189" s="127"/>
      <c r="S189" s="127"/>
      <c r="T189" s="127"/>
      <c r="U189" s="127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2"/>
      <c r="AG189" s="122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2"/>
      <c r="BB189" s="122"/>
      <c r="BC189" s="127"/>
      <c r="BD189" s="127"/>
      <c r="BE189" s="127"/>
      <c r="BF189" s="127"/>
      <c r="BG189" s="127"/>
      <c r="BH189" s="127"/>
      <c r="BI189" s="127"/>
      <c r="BJ189" s="127"/>
      <c r="BK189" s="127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2"/>
      <c r="BW189" s="122"/>
      <c r="BX189" s="127"/>
      <c r="BY189" s="127"/>
      <c r="BZ189" s="127"/>
      <c r="CA189" s="127"/>
      <c r="CB189" s="127"/>
      <c r="CC189" s="127"/>
      <c r="CD189" s="127"/>
      <c r="CE189" s="127"/>
      <c r="CF189" s="127"/>
    </row>
    <row r="190" customFormat="false" ht="7.5" hidden="false" customHeight="true" outlineLevel="0" collapsed="false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2"/>
      <c r="L190" s="122"/>
      <c r="M190" s="127"/>
      <c r="N190" s="127"/>
      <c r="O190" s="127"/>
      <c r="P190" s="127"/>
      <c r="Q190" s="127"/>
      <c r="R190" s="127"/>
      <c r="S190" s="127"/>
      <c r="T190" s="127"/>
      <c r="U190" s="127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2"/>
      <c r="AG190" s="122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2"/>
      <c r="BB190" s="122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2"/>
      <c r="BW190" s="122"/>
      <c r="BX190" s="127"/>
      <c r="BY190" s="127"/>
      <c r="BZ190" s="127"/>
      <c r="CA190" s="127"/>
      <c r="CB190" s="127"/>
      <c r="CC190" s="127"/>
      <c r="CD190" s="127"/>
      <c r="CE190" s="127"/>
      <c r="CF190" s="127"/>
    </row>
    <row r="191" customFormat="false" ht="7.5" hidden="false" customHeight="true" outlineLevel="0" collapsed="false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2" t="n">
        <v>6</v>
      </c>
      <c r="L191" s="122"/>
      <c r="M191" s="125" t="s">
        <v>54</v>
      </c>
      <c r="N191" s="125"/>
      <c r="O191" s="125"/>
      <c r="P191" s="125"/>
      <c r="Q191" s="125"/>
      <c r="R191" s="125"/>
      <c r="S191" s="125"/>
      <c r="T191" s="125"/>
      <c r="U191" s="125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2" t="n">
        <v>6</v>
      </c>
      <c r="AG191" s="122"/>
      <c r="AH191" s="125" t="s">
        <v>54</v>
      </c>
      <c r="AI191" s="125"/>
      <c r="AJ191" s="125"/>
      <c r="AK191" s="125"/>
      <c r="AL191" s="125"/>
      <c r="AM191" s="125"/>
      <c r="AN191" s="125"/>
      <c r="AO191" s="125"/>
      <c r="AP191" s="125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2" t="n">
        <v>6</v>
      </c>
      <c r="BB191" s="122"/>
      <c r="BC191" s="125" t="s">
        <v>54</v>
      </c>
      <c r="BD191" s="125"/>
      <c r="BE191" s="125"/>
      <c r="BF191" s="125"/>
      <c r="BG191" s="125"/>
      <c r="BH191" s="125"/>
      <c r="BI191" s="125"/>
      <c r="BJ191" s="125"/>
      <c r="BK191" s="125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2" t="n">
        <v>6</v>
      </c>
      <c r="BW191" s="122"/>
      <c r="BX191" s="125" t="s">
        <v>54</v>
      </c>
      <c r="BY191" s="125"/>
      <c r="BZ191" s="125"/>
      <c r="CA191" s="125"/>
      <c r="CB191" s="125"/>
      <c r="CC191" s="125"/>
      <c r="CD191" s="125"/>
      <c r="CE191" s="125"/>
      <c r="CF191" s="125"/>
    </row>
    <row r="192" customFormat="false" ht="7.5" hidden="false" customHeight="true" outlineLevel="0" collapsed="false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2"/>
      <c r="L192" s="122"/>
      <c r="M192" s="125"/>
      <c r="N192" s="125"/>
      <c r="O192" s="125"/>
      <c r="P192" s="125"/>
      <c r="Q192" s="125"/>
      <c r="R192" s="125"/>
      <c r="S192" s="125"/>
      <c r="T192" s="125"/>
      <c r="U192" s="125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2"/>
      <c r="AG192" s="122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2"/>
      <c r="BB192" s="122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2"/>
      <c r="BW192" s="122"/>
      <c r="BX192" s="125"/>
      <c r="BY192" s="125"/>
      <c r="BZ192" s="125"/>
      <c r="CA192" s="125"/>
      <c r="CB192" s="125"/>
      <c r="CC192" s="125"/>
      <c r="CD192" s="125"/>
      <c r="CE192" s="125"/>
      <c r="CF192" s="125"/>
    </row>
    <row r="193" customFormat="false" ht="7.5" hidden="false" customHeight="true" outlineLevel="0" collapsed="false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2"/>
      <c r="L193" s="122"/>
      <c r="M193" s="125"/>
      <c r="N193" s="125"/>
      <c r="O193" s="125"/>
      <c r="P193" s="125"/>
      <c r="Q193" s="125"/>
      <c r="R193" s="125"/>
      <c r="S193" s="125"/>
      <c r="T193" s="125"/>
      <c r="U193" s="125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2"/>
      <c r="AG193" s="122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2"/>
      <c r="BB193" s="122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2"/>
      <c r="BW193" s="122"/>
      <c r="BX193" s="125"/>
      <c r="BY193" s="125"/>
      <c r="BZ193" s="125"/>
      <c r="CA193" s="125"/>
      <c r="CB193" s="125"/>
      <c r="CC193" s="125"/>
      <c r="CD193" s="125"/>
      <c r="CE193" s="125"/>
      <c r="CF193" s="125"/>
    </row>
    <row r="194" customFormat="false" ht="7.5" hidden="false" customHeight="true" outlineLevel="0" collapsed="false">
      <c r="A194" s="128" t="s">
        <v>55</v>
      </c>
      <c r="B194" s="128"/>
      <c r="C194" s="128"/>
      <c r="D194" s="128"/>
      <c r="E194" s="128"/>
      <c r="F194" s="128"/>
      <c r="G194" s="128"/>
      <c r="H194" s="128"/>
      <c r="I194" s="128"/>
      <c r="J194" s="128"/>
      <c r="K194" s="129" t="s">
        <v>53</v>
      </c>
      <c r="L194" s="129"/>
      <c r="M194" s="123"/>
      <c r="N194" s="123"/>
      <c r="O194" s="123"/>
      <c r="P194" s="123"/>
      <c r="Q194" s="123"/>
      <c r="R194" s="123"/>
      <c r="S194" s="123"/>
      <c r="T194" s="123"/>
      <c r="U194" s="123"/>
      <c r="V194" s="128" t="s">
        <v>55</v>
      </c>
      <c r="W194" s="128"/>
      <c r="X194" s="128"/>
      <c r="Y194" s="128"/>
      <c r="Z194" s="128"/>
      <c r="AA194" s="128"/>
      <c r="AB194" s="128"/>
      <c r="AC194" s="128"/>
      <c r="AD194" s="128"/>
      <c r="AE194" s="128"/>
      <c r="AF194" s="129" t="s">
        <v>53</v>
      </c>
      <c r="AG194" s="129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8" t="s">
        <v>55</v>
      </c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9" t="s">
        <v>53</v>
      </c>
      <c r="BB194" s="129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8" t="s">
        <v>55</v>
      </c>
      <c r="BM194" s="128"/>
      <c r="BN194" s="128"/>
      <c r="BO194" s="128"/>
      <c r="BP194" s="128"/>
      <c r="BQ194" s="128"/>
      <c r="BR194" s="128"/>
      <c r="BS194" s="128"/>
      <c r="BT194" s="128"/>
      <c r="BU194" s="128"/>
      <c r="BV194" s="129" t="s">
        <v>53</v>
      </c>
      <c r="BW194" s="129"/>
      <c r="BX194" s="123"/>
      <c r="BY194" s="123"/>
      <c r="BZ194" s="123"/>
      <c r="CA194" s="123"/>
      <c r="CB194" s="123"/>
      <c r="CC194" s="123"/>
      <c r="CD194" s="123"/>
      <c r="CE194" s="123"/>
      <c r="CF194" s="123"/>
    </row>
    <row r="195" customFormat="false" ht="7.5" hidden="false" customHeight="true" outlineLevel="0" collapsed="false">
      <c r="A195" s="128"/>
      <c r="B195" s="128"/>
      <c r="C195" s="128"/>
      <c r="D195" s="128"/>
      <c r="E195" s="128"/>
      <c r="F195" s="128"/>
      <c r="G195" s="128"/>
      <c r="H195" s="128"/>
      <c r="I195" s="128"/>
      <c r="J195" s="128"/>
      <c r="K195" s="129"/>
      <c r="L195" s="129"/>
      <c r="M195" s="123"/>
      <c r="N195" s="123"/>
      <c r="O195" s="123"/>
      <c r="P195" s="123"/>
      <c r="Q195" s="123"/>
      <c r="R195" s="123"/>
      <c r="S195" s="123"/>
      <c r="T195" s="123"/>
      <c r="U195" s="123"/>
      <c r="V195" s="128"/>
      <c r="W195" s="128"/>
      <c r="X195" s="128"/>
      <c r="Y195" s="128"/>
      <c r="Z195" s="128"/>
      <c r="AA195" s="128"/>
      <c r="AB195" s="128"/>
      <c r="AC195" s="128"/>
      <c r="AD195" s="128"/>
      <c r="AE195" s="128"/>
      <c r="AF195" s="129"/>
      <c r="AG195" s="129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9"/>
      <c r="BB195" s="129"/>
      <c r="BC195" s="123"/>
      <c r="BD195" s="123"/>
      <c r="BE195" s="123"/>
      <c r="BF195" s="123"/>
      <c r="BG195" s="123"/>
      <c r="BH195" s="123"/>
      <c r="BI195" s="123"/>
      <c r="BJ195" s="123"/>
      <c r="BK195" s="123"/>
      <c r="BL195" s="128"/>
      <c r="BM195" s="128"/>
      <c r="BN195" s="128"/>
      <c r="BO195" s="128"/>
      <c r="BP195" s="128"/>
      <c r="BQ195" s="128"/>
      <c r="BR195" s="128"/>
      <c r="BS195" s="128"/>
      <c r="BT195" s="128"/>
      <c r="BU195" s="128"/>
      <c r="BV195" s="129"/>
      <c r="BW195" s="129"/>
      <c r="BX195" s="123"/>
      <c r="BY195" s="123"/>
      <c r="BZ195" s="123"/>
      <c r="CA195" s="123"/>
      <c r="CB195" s="123"/>
      <c r="CC195" s="123"/>
      <c r="CD195" s="123"/>
      <c r="CE195" s="123"/>
      <c r="CF195" s="123"/>
    </row>
    <row r="196" customFormat="false" ht="7.5" hidden="false" customHeight="true" outlineLevel="0" collapsed="false">
      <c r="A196" s="128"/>
      <c r="B196" s="128"/>
      <c r="C196" s="128"/>
      <c r="D196" s="128"/>
      <c r="E196" s="128"/>
      <c r="F196" s="128"/>
      <c r="G196" s="128"/>
      <c r="H196" s="128"/>
      <c r="I196" s="128"/>
      <c r="J196" s="128"/>
      <c r="K196" s="129"/>
      <c r="L196" s="129"/>
      <c r="M196" s="123"/>
      <c r="N196" s="123"/>
      <c r="O196" s="123"/>
      <c r="P196" s="123"/>
      <c r="Q196" s="123"/>
      <c r="R196" s="123"/>
      <c r="S196" s="123"/>
      <c r="T196" s="123"/>
      <c r="U196" s="123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9"/>
      <c r="AG196" s="129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9"/>
      <c r="BB196" s="129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8"/>
      <c r="BM196" s="128"/>
      <c r="BN196" s="128"/>
      <c r="BO196" s="128"/>
      <c r="BP196" s="128"/>
      <c r="BQ196" s="128"/>
      <c r="BR196" s="128"/>
      <c r="BS196" s="128"/>
      <c r="BT196" s="128"/>
      <c r="BU196" s="128"/>
      <c r="BV196" s="129"/>
      <c r="BW196" s="129"/>
      <c r="BX196" s="123"/>
      <c r="BY196" s="123"/>
      <c r="BZ196" s="123"/>
      <c r="CA196" s="123"/>
      <c r="CB196" s="123"/>
      <c r="CC196" s="123"/>
      <c r="CD196" s="123"/>
      <c r="CE196" s="123"/>
      <c r="CF196" s="123"/>
    </row>
    <row r="197" customFormat="false" ht="7.5" hidden="false" customHeight="true" outlineLevel="0" collapsed="false">
      <c r="A197" s="130" t="s">
        <v>56</v>
      </c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30" t="s">
        <v>56</v>
      </c>
      <c r="N197" s="104"/>
      <c r="O197" s="104"/>
      <c r="P197" s="104"/>
      <c r="Q197" s="104"/>
      <c r="R197" s="104"/>
      <c r="S197" s="104"/>
      <c r="T197" s="104"/>
      <c r="U197" s="131"/>
      <c r="V197" s="130" t="s">
        <v>56</v>
      </c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30" t="s">
        <v>56</v>
      </c>
      <c r="AI197" s="104"/>
      <c r="AJ197" s="104"/>
      <c r="AK197" s="104"/>
      <c r="AL197" s="104"/>
      <c r="AM197" s="104"/>
      <c r="AN197" s="104"/>
      <c r="AO197" s="104"/>
      <c r="AP197" s="131"/>
      <c r="AQ197" s="130" t="s">
        <v>56</v>
      </c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30" t="s">
        <v>56</v>
      </c>
      <c r="BD197" s="104"/>
      <c r="BE197" s="104"/>
      <c r="BF197" s="104"/>
      <c r="BG197" s="104"/>
      <c r="BH197" s="104"/>
      <c r="BI197" s="104"/>
      <c r="BJ197" s="104"/>
      <c r="BK197" s="131"/>
      <c r="BL197" s="130" t="s">
        <v>56</v>
      </c>
      <c r="BM197" s="104"/>
      <c r="BN197" s="104"/>
      <c r="BO197" s="104"/>
      <c r="BP197" s="104"/>
      <c r="BQ197" s="104"/>
      <c r="BR197" s="104"/>
      <c r="BS197" s="104"/>
      <c r="BT197" s="104"/>
      <c r="BU197" s="104"/>
      <c r="BV197" s="104"/>
      <c r="BW197" s="104"/>
      <c r="BX197" s="130" t="s">
        <v>56</v>
      </c>
      <c r="BY197" s="104"/>
      <c r="BZ197" s="104"/>
      <c r="CA197" s="104"/>
      <c r="CB197" s="104"/>
      <c r="CC197" s="104"/>
      <c r="CD197" s="104"/>
      <c r="CE197" s="104"/>
      <c r="CF197" s="131"/>
    </row>
    <row r="198" customFormat="false" ht="7.5" hidden="false" customHeight="true" outlineLevel="0" collapsed="false">
      <c r="B198" s="133"/>
      <c r="C198" s="133"/>
      <c r="D198" s="133"/>
      <c r="E198" s="133"/>
      <c r="F198" s="133"/>
      <c r="H198" s="134"/>
      <c r="I198" s="134"/>
      <c r="J198" s="104"/>
      <c r="K198" s="104"/>
      <c r="L198" s="104"/>
      <c r="M198" s="104"/>
      <c r="N198" s="104"/>
      <c r="O198" s="133"/>
      <c r="P198" s="133"/>
      <c r="Q198" s="133"/>
      <c r="R198" s="133"/>
      <c r="S198" s="133"/>
      <c r="T198" s="133"/>
      <c r="W198" s="133"/>
      <c r="X198" s="133"/>
      <c r="Y198" s="133"/>
      <c r="Z198" s="133"/>
      <c r="AA198" s="133"/>
      <c r="AC198" s="134"/>
      <c r="AD198" s="134"/>
      <c r="AE198" s="104"/>
      <c r="AF198" s="104"/>
      <c r="AG198" s="104"/>
      <c r="AH198" s="104"/>
      <c r="AI198" s="104"/>
      <c r="AJ198" s="133"/>
      <c r="AK198" s="133"/>
      <c r="AL198" s="133"/>
      <c r="AM198" s="133"/>
      <c r="AN198" s="133"/>
      <c r="AO198" s="133"/>
      <c r="AR198" s="133"/>
      <c r="AS198" s="133"/>
      <c r="AT198" s="133"/>
      <c r="AU198" s="133"/>
      <c r="AV198" s="133"/>
      <c r="AX198" s="134"/>
      <c r="AY198" s="134"/>
      <c r="AZ198" s="104"/>
      <c r="BA198" s="104"/>
      <c r="BB198" s="104"/>
      <c r="BC198" s="104"/>
      <c r="BD198" s="104"/>
      <c r="BE198" s="133"/>
      <c r="BF198" s="133"/>
      <c r="BG198" s="133"/>
      <c r="BH198" s="133"/>
      <c r="BI198" s="133"/>
      <c r="BJ198" s="133"/>
      <c r="BM198" s="133"/>
      <c r="BN198" s="133"/>
      <c r="BO198" s="133"/>
      <c r="BP198" s="133"/>
      <c r="BQ198" s="133"/>
      <c r="BS198" s="134"/>
      <c r="BT198" s="134"/>
      <c r="BU198" s="104"/>
      <c r="BV198" s="104"/>
      <c r="BW198" s="104"/>
      <c r="BX198" s="104"/>
      <c r="BY198" s="104"/>
      <c r="BZ198" s="133"/>
      <c r="CA198" s="133"/>
      <c r="CB198" s="133"/>
      <c r="CC198" s="133"/>
      <c r="CD198" s="133"/>
      <c r="CE198" s="133"/>
      <c r="CF198" s="135"/>
    </row>
    <row r="199" customFormat="false" ht="7.5" hidden="false" customHeight="true" outlineLevel="0" collapsed="false">
      <c r="A199" s="136" t="n">
        <f aca="true">NOW()</f>
        <v>45161.8147690972</v>
      </c>
      <c r="B199" s="136"/>
      <c r="C199" s="136"/>
      <c r="D199" s="136"/>
      <c r="E199" s="136"/>
      <c r="F199" s="136"/>
      <c r="G199" s="136"/>
      <c r="H199" s="134"/>
      <c r="I199" s="134"/>
      <c r="J199" s="104"/>
      <c r="K199" s="104"/>
      <c r="L199" s="104"/>
      <c r="M199" s="104"/>
      <c r="N199" s="104"/>
      <c r="O199" s="141"/>
      <c r="P199" s="141"/>
      <c r="Q199" s="141"/>
      <c r="R199" s="141"/>
      <c r="S199" s="141"/>
      <c r="T199" s="141"/>
      <c r="U199" s="141"/>
      <c r="V199" s="136" t="n">
        <f aca="true">NOW()</f>
        <v>45161.8147690972</v>
      </c>
      <c r="W199" s="136"/>
      <c r="X199" s="136"/>
      <c r="Y199" s="136"/>
      <c r="Z199" s="136"/>
      <c r="AA199" s="136"/>
      <c r="AB199" s="136"/>
      <c r="AC199" s="134"/>
      <c r="AD199" s="134"/>
      <c r="AE199" s="104"/>
      <c r="AF199" s="104"/>
      <c r="AG199" s="104"/>
      <c r="AH199" s="104"/>
      <c r="AI199" s="104"/>
      <c r="AJ199" s="142"/>
      <c r="AK199" s="142"/>
      <c r="AL199" s="142"/>
      <c r="AM199" s="142"/>
      <c r="AN199" s="142"/>
      <c r="AO199" s="142"/>
      <c r="AP199" s="142"/>
      <c r="AQ199" s="136" t="n">
        <f aca="true">NOW()</f>
        <v>45161.8147690972</v>
      </c>
      <c r="AR199" s="136"/>
      <c r="AS199" s="136"/>
      <c r="AT199" s="136"/>
      <c r="AU199" s="136"/>
      <c r="AV199" s="136"/>
      <c r="AW199" s="136"/>
      <c r="AX199" s="134"/>
      <c r="AY199" s="134"/>
      <c r="AZ199" s="104"/>
      <c r="BA199" s="104"/>
      <c r="BB199" s="104"/>
      <c r="BC199" s="104"/>
      <c r="BD199" s="104"/>
      <c r="BE199" s="142"/>
      <c r="BF199" s="142"/>
      <c r="BG199" s="142"/>
      <c r="BH199" s="142"/>
      <c r="BI199" s="142"/>
      <c r="BJ199" s="142"/>
      <c r="BK199" s="142"/>
      <c r="BL199" s="136" t="n">
        <f aca="true">NOW()</f>
        <v>45161.8147690972</v>
      </c>
      <c r="BM199" s="136"/>
      <c r="BN199" s="136"/>
      <c r="BO199" s="136"/>
      <c r="BP199" s="136"/>
      <c r="BQ199" s="136"/>
      <c r="BR199" s="136"/>
      <c r="BS199" s="134"/>
      <c r="BT199" s="134"/>
      <c r="BU199" s="104"/>
      <c r="BV199" s="104"/>
      <c r="BW199" s="104"/>
      <c r="BX199" s="104"/>
      <c r="BY199" s="104"/>
      <c r="BZ199" s="142"/>
      <c r="CA199" s="142"/>
      <c r="CB199" s="142"/>
      <c r="CC199" s="142"/>
      <c r="CD199" s="142"/>
      <c r="CE199" s="142"/>
      <c r="CF199" s="142"/>
    </row>
    <row r="200" customFormat="false" ht="7.5" hidden="false" customHeight="true" outlineLevel="0" collapsed="false">
      <c r="A200" s="136"/>
      <c r="B200" s="136"/>
      <c r="C200" s="136"/>
      <c r="D200" s="136"/>
      <c r="E200" s="136"/>
      <c r="F200" s="136"/>
      <c r="G200" s="136"/>
      <c r="H200" s="139"/>
      <c r="I200" s="139"/>
      <c r="J200" s="140"/>
      <c r="K200" s="140"/>
      <c r="L200" s="140"/>
      <c r="M200" s="140"/>
      <c r="N200" s="140"/>
      <c r="O200" s="141"/>
      <c r="P200" s="141"/>
      <c r="Q200" s="141"/>
      <c r="R200" s="141"/>
      <c r="S200" s="141"/>
      <c r="T200" s="141"/>
      <c r="U200" s="141"/>
      <c r="V200" s="136"/>
      <c r="W200" s="136"/>
      <c r="X200" s="136"/>
      <c r="Y200" s="136"/>
      <c r="Z200" s="136"/>
      <c r="AA200" s="136"/>
      <c r="AB200" s="136"/>
      <c r="AC200" s="139"/>
      <c r="AD200" s="139"/>
      <c r="AE200" s="140"/>
      <c r="AF200" s="140"/>
      <c r="AG200" s="140"/>
      <c r="AH200" s="140"/>
      <c r="AI200" s="140"/>
      <c r="AJ200" s="142"/>
      <c r="AK200" s="142"/>
      <c r="AL200" s="142"/>
      <c r="AM200" s="142"/>
      <c r="AN200" s="142"/>
      <c r="AO200" s="142"/>
      <c r="AP200" s="142"/>
      <c r="AQ200" s="136"/>
      <c r="AR200" s="136"/>
      <c r="AS200" s="136"/>
      <c r="AT200" s="136"/>
      <c r="AU200" s="136"/>
      <c r="AV200" s="136"/>
      <c r="AW200" s="136"/>
      <c r="AX200" s="139"/>
      <c r="AY200" s="139"/>
      <c r="AZ200" s="140"/>
      <c r="BA200" s="140"/>
      <c r="BB200" s="140"/>
      <c r="BC200" s="140"/>
      <c r="BD200" s="140"/>
      <c r="BE200" s="142"/>
      <c r="BF200" s="142"/>
      <c r="BG200" s="142"/>
      <c r="BH200" s="142"/>
      <c r="BI200" s="142"/>
      <c r="BJ200" s="142"/>
      <c r="BK200" s="142"/>
      <c r="BL200" s="136"/>
      <c r="BM200" s="136"/>
      <c r="BN200" s="136"/>
      <c r="BO200" s="136"/>
      <c r="BP200" s="136"/>
      <c r="BQ200" s="136"/>
      <c r="BR200" s="136"/>
      <c r="BS200" s="139"/>
      <c r="BT200" s="139"/>
      <c r="BU200" s="140"/>
      <c r="BV200" s="140"/>
      <c r="BW200" s="140"/>
      <c r="BX200" s="140"/>
      <c r="BY200" s="140"/>
      <c r="BZ200" s="142"/>
      <c r="CA200" s="142"/>
      <c r="CB200" s="142"/>
      <c r="CC200" s="142"/>
      <c r="CD200" s="142"/>
      <c r="CE200" s="142"/>
      <c r="CF200" s="142"/>
    </row>
    <row r="201" customFormat="false" ht="7.5" hidden="false" customHeight="true" outlineLevel="0" collapsed="false">
      <c r="A201" s="90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2"/>
      <c r="V201" s="90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2"/>
      <c r="AQ201" s="90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2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92"/>
    </row>
    <row r="202" customFormat="false" ht="7.5" hidden="false" customHeight="true" outlineLevel="0" collapsed="false">
      <c r="A202" s="93" t="str">
        <f aca="false">Results!$A$1</f>
        <v>FINSO III Stage women A</v>
      </c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 t="str">
        <f aca="false">Results!$A$1</f>
        <v>FINSO III Stage women A</v>
      </c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 t="str">
        <f aca="false">Results!$A$1</f>
        <v>FINSO III Stage women A</v>
      </c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 t="str">
        <f aca="false">Results!$A$1</f>
        <v>FINSO III Stage women A</v>
      </c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</row>
    <row r="203" customFormat="false" ht="7.5" hidden="false" customHeight="true" outlineLevel="0" collapsed="false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</row>
    <row r="204" customFormat="false" ht="7.5" hidden="false" customHeight="true" outlineLevel="0" collapsed="false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</row>
    <row r="205" customFormat="false" ht="7.5" hidden="false" customHeight="true" outlineLevel="0" collapsed="false">
      <c r="A205" s="96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8"/>
      <c r="V205" s="96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8"/>
      <c r="AQ205" s="96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8"/>
      <c r="BL205" s="96"/>
      <c r="BM205" s="97"/>
      <c r="BN205" s="97"/>
      <c r="BO205" s="97"/>
      <c r="BP205" s="97"/>
      <c r="BQ205" s="97"/>
      <c r="BR205" s="97"/>
      <c r="BS205" s="97"/>
      <c r="BT205" s="97"/>
      <c r="BU205" s="97"/>
      <c r="BV205" s="97"/>
      <c r="BW205" s="97"/>
      <c r="BX205" s="97"/>
      <c r="BY205" s="97"/>
      <c r="BZ205" s="97"/>
      <c r="CA205" s="97"/>
      <c r="CB205" s="97"/>
      <c r="CC205" s="97"/>
      <c r="CD205" s="97"/>
      <c r="CE205" s="97"/>
      <c r="CF205" s="98"/>
    </row>
    <row r="206" customFormat="false" ht="7.5" hidden="false" customHeight="true" outlineLevel="0" collapsed="false">
      <c r="A206" s="99" t="s">
        <v>62</v>
      </c>
      <c r="B206" s="99"/>
      <c r="C206" s="99"/>
      <c r="D206" s="99"/>
      <c r="E206" s="99"/>
      <c r="F206" s="99"/>
      <c r="G206" s="99"/>
      <c r="H206" s="99"/>
      <c r="I206" s="99"/>
      <c r="J206" s="100"/>
      <c r="K206" s="100"/>
      <c r="L206" s="101"/>
      <c r="M206" s="100"/>
      <c r="N206" s="102" t="s">
        <v>49</v>
      </c>
      <c r="O206" s="102"/>
      <c r="P206" s="102"/>
      <c r="Q206" s="102"/>
      <c r="R206" s="102"/>
      <c r="S206" s="102"/>
      <c r="T206" s="102"/>
      <c r="U206" s="102"/>
      <c r="V206" s="99" t="s">
        <v>62</v>
      </c>
      <c r="W206" s="99"/>
      <c r="X206" s="99"/>
      <c r="Y206" s="99"/>
      <c r="Z206" s="99"/>
      <c r="AA206" s="99"/>
      <c r="AB206" s="99"/>
      <c r="AC206" s="99"/>
      <c r="AD206" s="99"/>
      <c r="AE206" s="100"/>
      <c r="AF206" s="100"/>
      <c r="AG206" s="101"/>
      <c r="AH206" s="100"/>
      <c r="AI206" s="102" t="s">
        <v>50</v>
      </c>
      <c r="AJ206" s="102"/>
      <c r="AK206" s="102"/>
      <c r="AL206" s="102"/>
      <c r="AM206" s="102"/>
      <c r="AN206" s="102"/>
      <c r="AO206" s="102"/>
      <c r="AP206" s="102"/>
      <c r="AQ206" s="99" t="s">
        <v>62</v>
      </c>
      <c r="AR206" s="99"/>
      <c r="AS206" s="99"/>
      <c r="AT206" s="99"/>
      <c r="AU206" s="99"/>
      <c r="AV206" s="99"/>
      <c r="AW206" s="99"/>
      <c r="AX206" s="99"/>
      <c r="AY206" s="99"/>
      <c r="AZ206" s="100"/>
      <c r="BA206" s="100"/>
      <c r="BB206" s="101"/>
      <c r="BC206" s="100"/>
      <c r="BD206" s="102" t="s">
        <v>51</v>
      </c>
      <c r="BE206" s="102"/>
      <c r="BF206" s="102"/>
      <c r="BG206" s="102"/>
      <c r="BH206" s="102"/>
      <c r="BI206" s="102"/>
      <c r="BJ206" s="102"/>
      <c r="BK206" s="102"/>
      <c r="BL206" s="99" t="s">
        <v>62</v>
      </c>
      <c r="BM206" s="99"/>
      <c r="BN206" s="99"/>
      <c r="BO206" s="99"/>
      <c r="BP206" s="99"/>
      <c r="BQ206" s="99"/>
      <c r="BR206" s="99"/>
      <c r="BS206" s="99"/>
      <c r="BT206" s="99"/>
      <c r="BU206" s="100"/>
      <c r="BV206" s="100"/>
      <c r="BW206" s="101"/>
      <c r="BX206" s="100"/>
      <c r="BY206" s="102" t="s">
        <v>52</v>
      </c>
      <c r="BZ206" s="102"/>
      <c r="CA206" s="102"/>
      <c r="CB206" s="102"/>
      <c r="CC206" s="102"/>
      <c r="CD206" s="102"/>
      <c r="CE206" s="102"/>
      <c r="CF206" s="102"/>
    </row>
    <row r="207" customFormat="false" ht="7.5" hidden="false" customHeight="true" outlineLevel="0" collapsed="false">
      <c r="A207" s="99"/>
      <c r="B207" s="99"/>
      <c r="C207" s="99"/>
      <c r="D207" s="99"/>
      <c r="E207" s="99"/>
      <c r="F207" s="99"/>
      <c r="G207" s="99"/>
      <c r="H207" s="99"/>
      <c r="I207" s="99"/>
      <c r="J207" s="100"/>
      <c r="K207" s="100"/>
      <c r="L207" s="100"/>
      <c r="M207" s="100"/>
      <c r="N207" s="102"/>
      <c r="O207" s="102"/>
      <c r="P207" s="102"/>
      <c r="Q207" s="102"/>
      <c r="R207" s="102"/>
      <c r="S207" s="102"/>
      <c r="T207" s="102"/>
      <c r="U207" s="102"/>
      <c r="V207" s="99"/>
      <c r="W207" s="99"/>
      <c r="X207" s="99"/>
      <c r="Y207" s="99"/>
      <c r="Z207" s="99"/>
      <c r="AA207" s="99"/>
      <c r="AB207" s="99"/>
      <c r="AC207" s="99"/>
      <c r="AD207" s="99"/>
      <c r="AE207" s="100"/>
      <c r="AF207" s="100"/>
      <c r="AG207" s="100"/>
      <c r="AH207" s="100"/>
      <c r="AI207" s="102"/>
      <c r="AJ207" s="102"/>
      <c r="AK207" s="102"/>
      <c r="AL207" s="102"/>
      <c r="AM207" s="102"/>
      <c r="AN207" s="102"/>
      <c r="AO207" s="102"/>
      <c r="AP207" s="102"/>
      <c r="AQ207" s="99"/>
      <c r="AR207" s="99"/>
      <c r="AS207" s="99"/>
      <c r="AT207" s="99"/>
      <c r="AU207" s="99"/>
      <c r="AV207" s="99"/>
      <c r="AW207" s="99"/>
      <c r="AX207" s="99"/>
      <c r="AY207" s="99"/>
      <c r="AZ207" s="100"/>
      <c r="BA207" s="100"/>
      <c r="BB207" s="100"/>
      <c r="BC207" s="100"/>
      <c r="BD207" s="102"/>
      <c r="BE207" s="102"/>
      <c r="BF207" s="102"/>
      <c r="BG207" s="102"/>
      <c r="BH207" s="102"/>
      <c r="BI207" s="102"/>
      <c r="BJ207" s="102"/>
      <c r="BK207" s="102"/>
      <c r="BL207" s="99"/>
      <c r="BM207" s="99"/>
      <c r="BN207" s="99"/>
      <c r="BO207" s="99"/>
      <c r="BP207" s="99"/>
      <c r="BQ207" s="99"/>
      <c r="BR207" s="99"/>
      <c r="BS207" s="99"/>
      <c r="BT207" s="99"/>
      <c r="BU207" s="100"/>
      <c r="BV207" s="100"/>
      <c r="BW207" s="100"/>
      <c r="BX207" s="100"/>
      <c r="BY207" s="102"/>
      <c r="BZ207" s="102"/>
      <c r="CA207" s="102"/>
      <c r="CB207" s="102"/>
      <c r="CC207" s="102"/>
      <c r="CD207" s="102"/>
      <c r="CE207" s="102"/>
      <c r="CF207" s="102"/>
    </row>
    <row r="208" customFormat="false" ht="7.5" hidden="false" customHeight="true" outlineLevel="0" collapsed="false">
      <c r="A208" s="103"/>
      <c r="B208" s="104"/>
      <c r="C208" s="104"/>
      <c r="D208" s="104"/>
      <c r="E208" s="104"/>
      <c r="F208" s="104"/>
      <c r="G208" s="104"/>
      <c r="H208" s="104"/>
      <c r="I208" s="104"/>
      <c r="J208" s="105"/>
      <c r="K208" s="105"/>
      <c r="L208" s="105"/>
      <c r="M208" s="105"/>
      <c r="N208" s="104"/>
      <c r="O208" s="106"/>
      <c r="P208" s="106"/>
      <c r="Q208" s="106"/>
      <c r="R208" s="106"/>
      <c r="S208" s="106"/>
      <c r="T208" s="106"/>
      <c r="U208" s="107"/>
      <c r="V208" s="103"/>
      <c r="W208" s="104"/>
      <c r="X208" s="104"/>
      <c r="Y208" s="104"/>
      <c r="Z208" s="104"/>
      <c r="AA208" s="104"/>
      <c r="AB208" s="104"/>
      <c r="AC208" s="104"/>
      <c r="AD208" s="104"/>
      <c r="AE208" s="105"/>
      <c r="AF208" s="105"/>
      <c r="AG208" s="105"/>
      <c r="AH208" s="105"/>
      <c r="AI208" s="104"/>
      <c r="AJ208" s="106"/>
      <c r="AK208" s="106"/>
      <c r="AL208" s="106"/>
      <c r="AM208" s="106"/>
      <c r="AN208" s="106"/>
      <c r="AO208" s="106"/>
      <c r="AP208" s="107"/>
      <c r="AQ208" s="103"/>
      <c r="AR208" s="104"/>
      <c r="AS208" s="104"/>
      <c r="AT208" s="104"/>
      <c r="AU208" s="104"/>
      <c r="AV208" s="104"/>
      <c r="AW208" s="104"/>
      <c r="AX208" s="104"/>
      <c r="AY208" s="104"/>
      <c r="AZ208" s="105"/>
      <c r="BA208" s="105"/>
      <c r="BB208" s="105"/>
      <c r="BC208" s="105"/>
      <c r="BD208" s="104"/>
      <c r="BE208" s="106"/>
      <c r="BF208" s="106"/>
      <c r="BG208" s="106"/>
      <c r="BH208" s="106"/>
      <c r="BI208" s="106"/>
      <c r="BJ208" s="106"/>
      <c r="BK208" s="107"/>
      <c r="BL208" s="103"/>
      <c r="BM208" s="104"/>
      <c r="BN208" s="104"/>
      <c r="BO208" s="104"/>
      <c r="BP208" s="104"/>
      <c r="BQ208" s="104"/>
      <c r="BR208" s="104"/>
      <c r="BS208" s="104"/>
      <c r="BT208" s="104"/>
      <c r="BU208" s="105"/>
      <c r="BV208" s="105"/>
      <c r="BW208" s="105"/>
      <c r="BX208" s="105"/>
      <c r="BY208" s="104"/>
      <c r="BZ208" s="106"/>
      <c r="CA208" s="106"/>
      <c r="CB208" s="106"/>
      <c r="CC208" s="106"/>
      <c r="CD208" s="106"/>
      <c r="CE208" s="106"/>
      <c r="CF208" s="107"/>
    </row>
    <row r="209" customFormat="false" ht="7.5" hidden="false" customHeight="true" outlineLevel="0" collapsed="false">
      <c r="A209" s="103"/>
      <c r="B209" s="104"/>
      <c r="C209" s="104"/>
      <c r="D209" s="104"/>
      <c r="E209" s="104"/>
      <c r="F209" s="104"/>
      <c r="G209" s="104"/>
      <c r="H209" s="108" t="n">
        <v>2</v>
      </c>
      <c r="I209" s="108"/>
      <c r="J209" s="108"/>
      <c r="K209" s="109" t="s">
        <v>53</v>
      </c>
      <c r="L209" s="108" t="n">
        <v>5</v>
      </c>
      <c r="M209" s="108"/>
      <c r="N209" s="108"/>
      <c r="O209" s="106"/>
      <c r="P209" s="106"/>
      <c r="Q209" s="106"/>
      <c r="R209" s="106"/>
      <c r="S209" s="106"/>
      <c r="T209" s="106"/>
      <c r="U209" s="107"/>
      <c r="V209" s="103"/>
      <c r="W209" s="104"/>
      <c r="X209" s="104"/>
      <c r="Y209" s="104"/>
      <c r="Z209" s="104"/>
      <c r="AA209" s="104"/>
      <c r="AB209" s="104"/>
      <c r="AC209" s="108" t="n">
        <v>1</v>
      </c>
      <c r="AD209" s="108"/>
      <c r="AE209" s="108"/>
      <c r="AF209" s="109" t="s">
        <v>53</v>
      </c>
      <c r="AG209" s="108" t="n">
        <v>6</v>
      </c>
      <c r="AH209" s="108"/>
      <c r="AI209" s="108"/>
      <c r="AJ209" s="106"/>
      <c r="AK209" s="106"/>
      <c r="AL209" s="106"/>
      <c r="AM209" s="106"/>
      <c r="AN209" s="106"/>
      <c r="AO209" s="106"/>
      <c r="AP209" s="107"/>
      <c r="AQ209" s="103"/>
      <c r="AR209" s="104"/>
      <c r="AS209" s="104"/>
      <c r="AT209" s="104"/>
      <c r="AU209" s="104"/>
      <c r="AV209" s="104"/>
      <c r="AW209" s="104"/>
      <c r="AX209" s="108" t="n">
        <v>7</v>
      </c>
      <c r="AY209" s="108"/>
      <c r="AZ209" s="108"/>
      <c r="BA209" s="109" t="s">
        <v>53</v>
      </c>
      <c r="BB209" s="108" t="n">
        <v>8</v>
      </c>
      <c r="BC209" s="108"/>
      <c r="BD209" s="108"/>
      <c r="BE209" s="106"/>
      <c r="BF209" s="106"/>
      <c r="BG209" s="106"/>
      <c r="BH209" s="106"/>
      <c r="BI209" s="106"/>
      <c r="BJ209" s="106"/>
      <c r="BK209" s="107"/>
      <c r="BL209" s="103"/>
      <c r="BM209" s="104"/>
      <c r="BN209" s="104"/>
      <c r="BO209" s="104"/>
      <c r="BP209" s="104"/>
      <c r="BQ209" s="104"/>
      <c r="BR209" s="104"/>
      <c r="BS209" s="108" t="n">
        <v>3</v>
      </c>
      <c r="BT209" s="108"/>
      <c r="BU209" s="108"/>
      <c r="BV209" s="109" t="s">
        <v>53</v>
      </c>
      <c r="BW209" s="108" t="n">
        <v>4</v>
      </c>
      <c r="BX209" s="108"/>
      <c r="BY209" s="108"/>
      <c r="BZ209" s="106"/>
      <c r="CA209" s="106"/>
      <c r="CB209" s="106"/>
      <c r="CC209" s="106"/>
      <c r="CD209" s="106"/>
      <c r="CE209" s="106"/>
      <c r="CF209" s="107"/>
    </row>
    <row r="210" customFormat="false" ht="7.5" hidden="false" customHeight="true" outlineLevel="0" collapsed="false">
      <c r="A210" s="110"/>
      <c r="B210" s="111"/>
      <c r="C210" s="111"/>
      <c r="D210" s="111"/>
      <c r="E210" s="111"/>
      <c r="F210" s="111"/>
      <c r="G210" s="111"/>
      <c r="H210" s="108"/>
      <c r="I210" s="108"/>
      <c r="J210" s="108"/>
      <c r="K210" s="109"/>
      <c r="L210" s="108"/>
      <c r="M210" s="108"/>
      <c r="N210" s="108"/>
      <c r="O210" s="111"/>
      <c r="P210" s="111"/>
      <c r="Q210" s="111"/>
      <c r="R210" s="111"/>
      <c r="S210" s="111"/>
      <c r="T210" s="111"/>
      <c r="U210" s="112"/>
      <c r="V210" s="110"/>
      <c r="W210" s="111"/>
      <c r="X210" s="111"/>
      <c r="Y210" s="111"/>
      <c r="Z210" s="111"/>
      <c r="AA210" s="111"/>
      <c r="AB210" s="111"/>
      <c r="AC210" s="108"/>
      <c r="AD210" s="108"/>
      <c r="AE210" s="108"/>
      <c r="AF210" s="109"/>
      <c r="AG210" s="108"/>
      <c r="AH210" s="108"/>
      <c r="AI210" s="108"/>
      <c r="AJ210" s="111"/>
      <c r="AK210" s="111"/>
      <c r="AL210" s="111"/>
      <c r="AM210" s="111"/>
      <c r="AN210" s="111"/>
      <c r="AO210" s="111"/>
      <c r="AP210" s="112"/>
      <c r="AQ210" s="110"/>
      <c r="AR210" s="111"/>
      <c r="AS210" s="111"/>
      <c r="AT210" s="111"/>
      <c r="AU210" s="111"/>
      <c r="AV210" s="111"/>
      <c r="AW210" s="111"/>
      <c r="AX210" s="108"/>
      <c r="AY210" s="108"/>
      <c r="AZ210" s="108"/>
      <c r="BA210" s="109"/>
      <c r="BB210" s="108"/>
      <c r="BC210" s="108"/>
      <c r="BD210" s="108"/>
      <c r="BE210" s="111"/>
      <c r="BF210" s="111"/>
      <c r="BG210" s="111"/>
      <c r="BH210" s="111"/>
      <c r="BI210" s="111"/>
      <c r="BJ210" s="111"/>
      <c r="BK210" s="112"/>
      <c r="BL210" s="110"/>
      <c r="BM210" s="111"/>
      <c r="BN210" s="111"/>
      <c r="BO210" s="111"/>
      <c r="BP210" s="111"/>
      <c r="BQ210" s="111"/>
      <c r="BR210" s="111"/>
      <c r="BS210" s="108"/>
      <c r="BT210" s="108"/>
      <c r="BU210" s="108"/>
      <c r="BV210" s="109"/>
      <c r="BW210" s="108"/>
      <c r="BX210" s="108"/>
      <c r="BY210" s="108"/>
      <c r="BZ210" s="111"/>
      <c r="CA210" s="111"/>
      <c r="CB210" s="111"/>
      <c r="CC210" s="111"/>
      <c r="CD210" s="111"/>
      <c r="CE210" s="111"/>
      <c r="CF210" s="112"/>
    </row>
    <row r="211" customFormat="false" ht="7.5" hidden="false" customHeight="true" outlineLevel="0" collapsed="false">
      <c r="A211" s="110"/>
      <c r="B211" s="111"/>
      <c r="C211" s="111"/>
      <c r="D211" s="111"/>
      <c r="E211" s="111"/>
      <c r="F211" s="111"/>
      <c r="G211" s="111"/>
      <c r="H211" s="111"/>
      <c r="I211" s="111"/>
      <c r="J211" s="111"/>
      <c r="K211" s="104"/>
      <c r="L211" s="104"/>
      <c r="M211" s="111"/>
      <c r="N211" s="111"/>
      <c r="O211" s="111"/>
      <c r="P211" s="111"/>
      <c r="Q211" s="111"/>
      <c r="R211" s="111"/>
      <c r="S211" s="111"/>
      <c r="T211" s="111"/>
      <c r="U211" s="112"/>
      <c r="V211" s="110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04"/>
      <c r="AG211" s="104"/>
      <c r="AH211" s="111"/>
      <c r="AI211" s="111"/>
      <c r="AJ211" s="111"/>
      <c r="AK211" s="111"/>
      <c r="AL211" s="111"/>
      <c r="AM211" s="111"/>
      <c r="AN211" s="111"/>
      <c r="AO211" s="111"/>
      <c r="AP211" s="112"/>
      <c r="AQ211" s="110"/>
      <c r="AR211" s="111"/>
      <c r="AS211" s="111"/>
      <c r="AT211" s="111"/>
      <c r="AU211" s="111"/>
      <c r="AV211" s="111"/>
      <c r="AW211" s="111"/>
      <c r="AX211" s="111"/>
      <c r="AY211" s="111"/>
      <c r="AZ211" s="111"/>
      <c r="BA211" s="104"/>
      <c r="BB211" s="104"/>
      <c r="BC211" s="111"/>
      <c r="BD211" s="111"/>
      <c r="BE211" s="111"/>
      <c r="BF211" s="111"/>
      <c r="BG211" s="111"/>
      <c r="BH211" s="111"/>
      <c r="BI211" s="111"/>
      <c r="BJ211" s="111"/>
      <c r="BK211" s="112"/>
      <c r="BL211" s="110"/>
      <c r="BM211" s="111"/>
      <c r="BN211" s="111"/>
      <c r="BO211" s="111"/>
      <c r="BP211" s="111"/>
      <c r="BQ211" s="111"/>
      <c r="BR211" s="111"/>
      <c r="BS211" s="111"/>
      <c r="BT211" s="111"/>
      <c r="BU211" s="111"/>
      <c r="BV211" s="104"/>
      <c r="BW211" s="104"/>
      <c r="BX211" s="111"/>
      <c r="BY211" s="111"/>
      <c r="BZ211" s="111"/>
      <c r="CA211" s="111"/>
      <c r="CB211" s="111"/>
      <c r="CC211" s="111"/>
      <c r="CD211" s="111"/>
      <c r="CE211" s="111"/>
      <c r="CF211" s="112"/>
    </row>
    <row r="212" s="116" customFormat="true" ht="7.5" hidden="false" customHeight="true" outlineLevel="0" collapsed="false">
      <c r="A212" s="113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5"/>
      <c r="V212" s="113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5"/>
      <c r="AQ212" s="113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4"/>
      <c r="BJ212" s="114"/>
      <c r="BK212" s="115"/>
      <c r="BL212" s="113"/>
      <c r="BM212" s="114"/>
      <c r="BN212" s="114"/>
      <c r="BO212" s="114"/>
      <c r="BP212" s="114"/>
      <c r="BQ212" s="114"/>
      <c r="BR212" s="114"/>
      <c r="BS212" s="114"/>
      <c r="BT212" s="114"/>
      <c r="BU212" s="114"/>
      <c r="BV212" s="114"/>
      <c r="BW212" s="114"/>
      <c r="BX212" s="114"/>
      <c r="BY212" s="114"/>
      <c r="BZ212" s="114"/>
      <c r="CA212" s="114"/>
      <c r="CB212" s="114"/>
      <c r="CC212" s="114"/>
      <c r="CD212" s="114"/>
      <c r="CE212" s="114"/>
      <c r="CF212" s="115"/>
    </row>
    <row r="213" s="116" customFormat="true" ht="7.5" hidden="false" customHeight="true" outlineLevel="0" collapsed="false">
      <c r="A213" s="117" t="str">
        <f aca="false">Results!B7</f>
        <v>Simsone Alise</v>
      </c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8" t="str">
        <f aca="false">Results!B13</f>
        <v>Bivainite Marina</v>
      </c>
      <c r="M213" s="118"/>
      <c r="N213" s="118"/>
      <c r="O213" s="118"/>
      <c r="P213" s="118"/>
      <c r="Q213" s="118"/>
      <c r="R213" s="118"/>
      <c r="S213" s="118"/>
      <c r="T213" s="118"/>
      <c r="U213" s="118"/>
      <c r="V213" s="117" t="str">
        <f aca="false">Results!B5</f>
        <v>Telkinen Siiri</v>
      </c>
      <c r="W213" s="117"/>
      <c r="X213" s="117"/>
      <c r="Y213" s="117"/>
      <c r="Z213" s="117"/>
      <c r="AA213" s="117"/>
      <c r="AB213" s="117"/>
      <c r="AC213" s="117"/>
      <c r="AD213" s="117"/>
      <c r="AE213" s="117"/>
      <c r="AF213" s="117"/>
      <c r="AG213" s="118" t="str">
        <f aca="false">Results!B15</f>
        <v>Aleksejeva Marina</v>
      </c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7" t="str">
        <f aca="false">Results!B17</f>
        <v>Vilde Inese</v>
      </c>
      <c r="AR213" s="117"/>
      <c r="AS213" s="117"/>
      <c r="AT213" s="117"/>
      <c r="AU213" s="117"/>
      <c r="AV213" s="117"/>
      <c r="AW213" s="117"/>
      <c r="AX213" s="117"/>
      <c r="AY213" s="117"/>
      <c r="AZ213" s="117"/>
      <c r="BA213" s="117"/>
      <c r="BB213" s="118" t="str">
        <f aca="false">Results!B19</f>
        <v>FREE</v>
      </c>
      <c r="BC213" s="118"/>
      <c r="BD213" s="118"/>
      <c r="BE213" s="118"/>
      <c r="BF213" s="118"/>
      <c r="BG213" s="118"/>
      <c r="BH213" s="118"/>
      <c r="BI213" s="118"/>
      <c r="BJ213" s="118"/>
      <c r="BK213" s="118"/>
      <c r="BL213" s="117" t="str">
        <f aca="false">Results!B9</f>
        <v>Fruzhenska Alla</v>
      </c>
      <c r="BM213" s="117"/>
      <c r="BN213" s="117"/>
      <c r="BO213" s="117"/>
      <c r="BP213" s="117"/>
      <c r="BQ213" s="117"/>
      <c r="BR213" s="117"/>
      <c r="BS213" s="117"/>
      <c r="BT213" s="117"/>
      <c r="BU213" s="117"/>
      <c r="BV213" s="117"/>
      <c r="BW213" s="118" t="str">
        <f aca="false">Results!B11</f>
        <v>Hendrikson Maire</v>
      </c>
      <c r="BX213" s="118"/>
      <c r="BY213" s="118"/>
      <c r="BZ213" s="118"/>
      <c r="CA213" s="118"/>
      <c r="CB213" s="118"/>
      <c r="CC213" s="118"/>
      <c r="CD213" s="118"/>
      <c r="CE213" s="118"/>
      <c r="CF213" s="118"/>
    </row>
    <row r="214" s="116" customFormat="true" ht="7.5" hidden="false" customHeight="true" outlineLevel="0" collapsed="false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8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7"/>
      <c r="AR214" s="117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8"/>
      <c r="BC214" s="118"/>
      <c r="BD214" s="118"/>
      <c r="BE214" s="118"/>
      <c r="BF214" s="118"/>
      <c r="BG214" s="118"/>
      <c r="BH214" s="118"/>
      <c r="BI214" s="118"/>
      <c r="BJ214" s="118"/>
      <c r="BK214" s="118"/>
      <c r="BL214" s="117"/>
      <c r="BM214" s="117"/>
      <c r="BN214" s="117"/>
      <c r="BO214" s="117"/>
      <c r="BP214" s="117"/>
      <c r="BQ214" s="117"/>
      <c r="BR214" s="117"/>
      <c r="BS214" s="117"/>
      <c r="BT214" s="117"/>
      <c r="BU214" s="117"/>
      <c r="BV214" s="117"/>
      <c r="BW214" s="118"/>
      <c r="BX214" s="118"/>
      <c r="BY214" s="118"/>
      <c r="BZ214" s="118"/>
      <c r="CA214" s="118"/>
      <c r="CB214" s="118"/>
      <c r="CC214" s="118"/>
      <c r="CD214" s="118"/>
      <c r="CE214" s="118"/>
      <c r="CF214" s="118"/>
    </row>
    <row r="215" customFormat="false" ht="7.5" hidden="false" customHeight="true" outlineLevel="0" collapsed="false">
      <c r="A215" s="103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19"/>
      <c r="N215" s="119"/>
      <c r="O215" s="119"/>
      <c r="P215" s="119"/>
      <c r="Q215" s="119"/>
      <c r="R215" s="119"/>
      <c r="S215" s="119"/>
      <c r="T215" s="119"/>
      <c r="U215" s="120"/>
      <c r="V215" s="103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19"/>
      <c r="AI215" s="119"/>
      <c r="AJ215" s="119"/>
      <c r="AK215" s="119"/>
      <c r="AL215" s="119"/>
      <c r="AM215" s="119"/>
      <c r="AN215" s="119"/>
      <c r="AO215" s="119"/>
      <c r="AP215" s="120"/>
      <c r="AQ215" s="103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19"/>
      <c r="BD215" s="119"/>
      <c r="BE215" s="119"/>
      <c r="BF215" s="119"/>
      <c r="BG215" s="119"/>
      <c r="BH215" s="119"/>
      <c r="BI215" s="119"/>
      <c r="BJ215" s="119"/>
      <c r="BK215" s="120"/>
      <c r="BL215" s="103"/>
      <c r="BM215" s="104"/>
      <c r="BN215" s="104"/>
      <c r="BO215" s="104"/>
      <c r="BP215" s="104"/>
      <c r="BQ215" s="104"/>
      <c r="BR215" s="104"/>
      <c r="BS215" s="104"/>
      <c r="BT215" s="104"/>
      <c r="BU215" s="104"/>
      <c r="BV215" s="104"/>
      <c r="BW215" s="104"/>
      <c r="BX215" s="119"/>
      <c r="BY215" s="119"/>
      <c r="BZ215" s="119"/>
      <c r="CA215" s="119"/>
      <c r="CB215" s="119"/>
      <c r="CC215" s="119"/>
      <c r="CD215" s="119"/>
      <c r="CE215" s="119"/>
      <c r="CF215" s="120"/>
    </row>
    <row r="216" customFormat="false" ht="7.5" hidden="false" customHeight="true" outlineLevel="0" collapsed="false">
      <c r="A216" s="121" t="s">
        <v>54</v>
      </c>
      <c r="B216" s="121"/>
      <c r="C216" s="121"/>
      <c r="D216" s="121"/>
      <c r="E216" s="121"/>
      <c r="F216" s="121"/>
      <c r="G216" s="121"/>
      <c r="H216" s="121"/>
      <c r="I216" s="121"/>
      <c r="J216" s="121"/>
      <c r="K216" s="122" t="n">
        <v>1</v>
      </c>
      <c r="L216" s="122"/>
      <c r="M216" s="123"/>
      <c r="N216" s="123"/>
      <c r="O216" s="123"/>
      <c r="P216" s="123"/>
      <c r="Q216" s="123"/>
      <c r="R216" s="123"/>
      <c r="S216" s="123"/>
      <c r="T216" s="123"/>
      <c r="U216" s="123"/>
      <c r="V216" s="121" t="s">
        <v>54</v>
      </c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2" t="n">
        <v>1</v>
      </c>
      <c r="AG216" s="122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1" t="s">
        <v>54</v>
      </c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2" t="n">
        <v>1</v>
      </c>
      <c r="BB216" s="122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1" t="s">
        <v>54</v>
      </c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2" t="n">
        <v>1</v>
      </c>
      <c r="BW216" s="122"/>
      <c r="BX216" s="123"/>
      <c r="BY216" s="123"/>
      <c r="BZ216" s="123"/>
      <c r="CA216" s="123"/>
      <c r="CB216" s="123"/>
      <c r="CC216" s="123"/>
      <c r="CD216" s="123"/>
      <c r="CE216" s="123"/>
      <c r="CF216" s="123"/>
    </row>
    <row r="217" customFormat="false" ht="7.5" hidden="false" customHeight="true" outlineLevel="0" collapsed="false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2"/>
      <c r="L217" s="122"/>
      <c r="M217" s="123"/>
      <c r="N217" s="123"/>
      <c r="O217" s="123"/>
      <c r="P217" s="123"/>
      <c r="Q217" s="123"/>
      <c r="R217" s="123"/>
      <c r="S217" s="123"/>
      <c r="T217" s="123"/>
      <c r="U217" s="123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2"/>
      <c r="AG217" s="122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2"/>
      <c r="BB217" s="122"/>
      <c r="BC217" s="123"/>
      <c r="BD217" s="123"/>
      <c r="BE217" s="123"/>
      <c r="BF217" s="123"/>
      <c r="BG217" s="123"/>
      <c r="BH217" s="123"/>
      <c r="BI217" s="123"/>
      <c r="BJ217" s="123"/>
      <c r="BK217" s="123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2"/>
      <c r="BW217" s="122"/>
      <c r="BX217" s="123"/>
      <c r="BY217" s="123"/>
      <c r="BZ217" s="123"/>
      <c r="CA217" s="123"/>
      <c r="CB217" s="123"/>
      <c r="CC217" s="123"/>
      <c r="CD217" s="123"/>
      <c r="CE217" s="123"/>
      <c r="CF217" s="123"/>
    </row>
    <row r="218" customFormat="false" ht="7.5" hidden="false" customHeight="true" outlineLevel="0" collapsed="false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2"/>
      <c r="L218" s="122"/>
      <c r="M218" s="123"/>
      <c r="N218" s="123"/>
      <c r="O218" s="123"/>
      <c r="P218" s="123"/>
      <c r="Q218" s="123"/>
      <c r="R218" s="123"/>
      <c r="S218" s="123"/>
      <c r="T218" s="123"/>
      <c r="U218" s="123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2"/>
      <c r="AG218" s="122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2"/>
      <c r="BC218" s="123"/>
      <c r="BD218" s="123"/>
      <c r="BE218" s="123"/>
      <c r="BF218" s="123"/>
      <c r="BG218" s="123"/>
      <c r="BH218" s="123"/>
      <c r="BI218" s="123"/>
      <c r="BJ218" s="123"/>
      <c r="BK218" s="123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2"/>
      <c r="BW218" s="122"/>
      <c r="BX218" s="123"/>
      <c r="BY218" s="123"/>
      <c r="BZ218" s="123"/>
      <c r="CA218" s="123"/>
      <c r="CB218" s="123"/>
      <c r="CC218" s="123"/>
      <c r="CD218" s="123"/>
      <c r="CE218" s="123"/>
      <c r="CF218" s="123"/>
    </row>
    <row r="219" customFormat="false" ht="7.5" hidden="false" customHeight="true" outlineLevel="0" collapsed="false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2" t="n">
        <v>2</v>
      </c>
      <c r="L219" s="122"/>
      <c r="M219" s="125" t="s">
        <v>54</v>
      </c>
      <c r="N219" s="125"/>
      <c r="O219" s="125"/>
      <c r="P219" s="125"/>
      <c r="Q219" s="125"/>
      <c r="R219" s="125"/>
      <c r="S219" s="125"/>
      <c r="T219" s="125"/>
      <c r="U219" s="125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2" t="n">
        <v>2</v>
      </c>
      <c r="AG219" s="122"/>
      <c r="AH219" s="125" t="s">
        <v>54</v>
      </c>
      <c r="AI219" s="125"/>
      <c r="AJ219" s="125"/>
      <c r="AK219" s="125"/>
      <c r="AL219" s="125"/>
      <c r="AM219" s="125"/>
      <c r="AN219" s="125"/>
      <c r="AO219" s="125"/>
      <c r="AP219" s="125"/>
      <c r="AQ219" s="126"/>
      <c r="AR219" s="126"/>
      <c r="AS219" s="126"/>
      <c r="AT219" s="126"/>
      <c r="AU219" s="126"/>
      <c r="AV219" s="126"/>
      <c r="AW219" s="126"/>
      <c r="AX219" s="126"/>
      <c r="AY219" s="126"/>
      <c r="AZ219" s="126"/>
      <c r="BA219" s="122" t="n">
        <v>2</v>
      </c>
      <c r="BB219" s="122"/>
      <c r="BC219" s="125" t="s">
        <v>54</v>
      </c>
      <c r="BD219" s="125"/>
      <c r="BE219" s="125"/>
      <c r="BF219" s="125"/>
      <c r="BG219" s="125"/>
      <c r="BH219" s="125"/>
      <c r="BI219" s="125"/>
      <c r="BJ219" s="125"/>
      <c r="BK219" s="125"/>
      <c r="BL219" s="126"/>
      <c r="BM219" s="126"/>
      <c r="BN219" s="126"/>
      <c r="BO219" s="126"/>
      <c r="BP219" s="126"/>
      <c r="BQ219" s="126"/>
      <c r="BR219" s="126"/>
      <c r="BS219" s="126"/>
      <c r="BT219" s="126"/>
      <c r="BU219" s="126"/>
      <c r="BV219" s="122" t="n">
        <v>2</v>
      </c>
      <c r="BW219" s="122"/>
      <c r="BX219" s="125" t="s">
        <v>54</v>
      </c>
      <c r="BY219" s="125"/>
      <c r="BZ219" s="125"/>
      <c r="CA219" s="125"/>
      <c r="CB219" s="125"/>
      <c r="CC219" s="125"/>
      <c r="CD219" s="125"/>
      <c r="CE219" s="125"/>
      <c r="CF219" s="125"/>
    </row>
    <row r="220" customFormat="false" ht="7.5" hidden="false" customHeight="true" outlineLevel="0" collapsed="false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2"/>
      <c r="L220" s="122"/>
      <c r="M220" s="125"/>
      <c r="N220" s="125"/>
      <c r="O220" s="125"/>
      <c r="P220" s="125"/>
      <c r="Q220" s="125"/>
      <c r="R220" s="125"/>
      <c r="S220" s="125"/>
      <c r="T220" s="125"/>
      <c r="U220" s="125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2"/>
      <c r="AG220" s="122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6"/>
      <c r="AR220" s="126"/>
      <c r="AS220" s="126"/>
      <c r="AT220" s="126"/>
      <c r="AU220" s="126"/>
      <c r="AV220" s="126"/>
      <c r="AW220" s="126"/>
      <c r="AX220" s="126"/>
      <c r="AY220" s="126"/>
      <c r="AZ220" s="126"/>
      <c r="BA220" s="122"/>
      <c r="BB220" s="122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6"/>
      <c r="BM220" s="126"/>
      <c r="BN220" s="126"/>
      <c r="BO220" s="126"/>
      <c r="BP220" s="126"/>
      <c r="BQ220" s="126"/>
      <c r="BR220" s="126"/>
      <c r="BS220" s="126"/>
      <c r="BT220" s="126"/>
      <c r="BU220" s="126"/>
      <c r="BV220" s="122"/>
      <c r="BW220" s="122"/>
      <c r="BX220" s="125"/>
      <c r="BY220" s="125"/>
      <c r="BZ220" s="125"/>
      <c r="CA220" s="125"/>
      <c r="CB220" s="125"/>
      <c r="CC220" s="125"/>
      <c r="CD220" s="125"/>
      <c r="CE220" s="125"/>
      <c r="CF220" s="125"/>
    </row>
    <row r="221" customFormat="false" ht="7.5" hidden="false" customHeight="true" outlineLevel="0" collapsed="false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2"/>
      <c r="L221" s="122"/>
      <c r="M221" s="125"/>
      <c r="N221" s="125"/>
      <c r="O221" s="125"/>
      <c r="P221" s="125"/>
      <c r="Q221" s="125"/>
      <c r="R221" s="125"/>
      <c r="S221" s="125"/>
      <c r="T221" s="125"/>
      <c r="U221" s="125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2"/>
      <c r="AG221" s="122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6"/>
      <c r="AR221" s="126"/>
      <c r="AS221" s="126"/>
      <c r="AT221" s="126"/>
      <c r="AU221" s="126"/>
      <c r="AV221" s="126"/>
      <c r="AW221" s="126"/>
      <c r="AX221" s="126"/>
      <c r="AY221" s="126"/>
      <c r="AZ221" s="126"/>
      <c r="BA221" s="122"/>
      <c r="BB221" s="122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6"/>
      <c r="BM221" s="126"/>
      <c r="BN221" s="126"/>
      <c r="BO221" s="126"/>
      <c r="BP221" s="126"/>
      <c r="BQ221" s="126"/>
      <c r="BR221" s="126"/>
      <c r="BS221" s="126"/>
      <c r="BT221" s="126"/>
      <c r="BU221" s="126"/>
      <c r="BV221" s="122"/>
      <c r="BW221" s="122"/>
      <c r="BX221" s="125"/>
      <c r="BY221" s="125"/>
      <c r="BZ221" s="125"/>
      <c r="CA221" s="125"/>
      <c r="CB221" s="125"/>
      <c r="CC221" s="125"/>
      <c r="CD221" s="125"/>
      <c r="CE221" s="125"/>
      <c r="CF221" s="125"/>
    </row>
    <row r="222" customFormat="false" ht="7.5" hidden="false" customHeight="true" outlineLevel="0" collapsed="false">
      <c r="A222" s="121" t="s">
        <v>54</v>
      </c>
      <c r="B222" s="121"/>
      <c r="C222" s="121"/>
      <c r="D222" s="121"/>
      <c r="E222" s="121"/>
      <c r="F222" s="121"/>
      <c r="G222" s="121"/>
      <c r="H222" s="121"/>
      <c r="I222" s="121"/>
      <c r="J222" s="121"/>
      <c r="K222" s="122" t="n">
        <v>3</v>
      </c>
      <c r="L222" s="122"/>
      <c r="M222" s="127"/>
      <c r="N222" s="127"/>
      <c r="O222" s="127"/>
      <c r="P222" s="127"/>
      <c r="Q222" s="127"/>
      <c r="R222" s="127"/>
      <c r="S222" s="127"/>
      <c r="T222" s="127"/>
      <c r="U222" s="127"/>
      <c r="V222" s="121" t="s">
        <v>54</v>
      </c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2" t="n">
        <v>3</v>
      </c>
      <c r="AG222" s="122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1" t="s">
        <v>54</v>
      </c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2" t="n">
        <v>3</v>
      </c>
      <c r="BB222" s="122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1" t="s">
        <v>54</v>
      </c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2" t="n">
        <v>3</v>
      </c>
      <c r="BW222" s="122"/>
      <c r="BX222" s="127"/>
      <c r="BY222" s="127"/>
      <c r="BZ222" s="127"/>
      <c r="CA222" s="127"/>
      <c r="CB222" s="127"/>
      <c r="CC222" s="127"/>
      <c r="CD222" s="127"/>
      <c r="CE222" s="127"/>
      <c r="CF222" s="127"/>
    </row>
    <row r="223" customFormat="false" ht="7.5" hidden="false" customHeight="true" outlineLevel="0" collapsed="false">
      <c r="A223" s="121"/>
      <c r="B223" s="121"/>
      <c r="C223" s="121"/>
      <c r="D223" s="121"/>
      <c r="E223" s="121"/>
      <c r="F223" s="121"/>
      <c r="G223" s="121"/>
      <c r="H223" s="121"/>
      <c r="I223" s="121"/>
      <c r="J223" s="121"/>
      <c r="K223" s="122"/>
      <c r="L223" s="122"/>
      <c r="M223" s="127"/>
      <c r="N223" s="127"/>
      <c r="O223" s="127"/>
      <c r="P223" s="127"/>
      <c r="Q223" s="127"/>
      <c r="R223" s="127"/>
      <c r="S223" s="127"/>
      <c r="T223" s="127"/>
      <c r="U223" s="127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2"/>
      <c r="AG223" s="122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2"/>
      <c r="BB223" s="122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2"/>
      <c r="BW223" s="122"/>
      <c r="BX223" s="127"/>
      <c r="BY223" s="127"/>
      <c r="BZ223" s="127"/>
      <c r="CA223" s="127"/>
      <c r="CB223" s="127"/>
      <c r="CC223" s="127"/>
      <c r="CD223" s="127"/>
      <c r="CE223" s="127"/>
      <c r="CF223" s="127"/>
    </row>
    <row r="224" customFormat="false" ht="7.5" hidden="false" customHeight="true" outlineLevel="0" collapsed="false">
      <c r="A224" s="121"/>
      <c r="B224" s="121"/>
      <c r="C224" s="121"/>
      <c r="D224" s="121"/>
      <c r="E224" s="121"/>
      <c r="F224" s="121"/>
      <c r="G224" s="121"/>
      <c r="H224" s="121"/>
      <c r="I224" s="121"/>
      <c r="J224" s="121"/>
      <c r="K224" s="122"/>
      <c r="L224" s="122"/>
      <c r="M224" s="127"/>
      <c r="N224" s="127"/>
      <c r="O224" s="127"/>
      <c r="P224" s="127"/>
      <c r="Q224" s="127"/>
      <c r="R224" s="127"/>
      <c r="S224" s="127"/>
      <c r="T224" s="127"/>
      <c r="U224" s="127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2"/>
      <c r="AG224" s="122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2"/>
      <c r="BB224" s="122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2"/>
      <c r="BW224" s="122"/>
      <c r="BX224" s="127"/>
      <c r="BY224" s="127"/>
      <c r="BZ224" s="127"/>
      <c r="CA224" s="127"/>
      <c r="CB224" s="127"/>
      <c r="CC224" s="127"/>
      <c r="CD224" s="127"/>
      <c r="CE224" s="127"/>
      <c r="CF224" s="127"/>
    </row>
    <row r="225" customFormat="false" ht="7.5" hidden="false" customHeight="true" outlineLevel="0" collapsed="false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2" t="n">
        <v>4</v>
      </c>
      <c r="L225" s="122"/>
      <c r="M225" s="125" t="s">
        <v>54</v>
      </c>
      <c r="N225" s="125"/>
      <c r="O225" s="125"/>
      <c r="P225" s="125"/>
      <c r="Q225" s="125"/>
      <c r="R225" s="125"/>
      <c r="S225" s="125"/>
      <c r="T225" s="125"/>
      <c r="U225" s="125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2" t="n">
        <v>4</v>
      </c>
      <c r="AG225" s="122"/>
      <c r="AH225" s="125" t="s">
        <v>54</v>
      </c>
      <c r="AI225" s="125"/>
      <c r="AJ225" s="125"/>
      <c r="AK225" s="125"/>
      <c r="AL225" s="125"/>
      <c r="AM225" s="125"/>
      <c r="AN225" s="125"/>
      <c r="AO225" s="125"/>
      <c r="AP225" s="125"/>
      <c r="AQ225" s="126"/>
      <c r="AR225" s="126"/>
      <c r="AS225" s="126"/>
      <c r="AT225" s="126"/>
      <c r="AU225" s="126"/>
      <c r="AV225" s="126"/>
      <c r="AW225" s="126"/>
      <c r="AX225" s="126"/>
      <c r="AY225" s="126"/>
      <c r="AZ225" s="126"/>
      <c r="BA225" s="122" t="n">
        <v>4</v>
      </c>
      <c r="BB225" s="122"/>
      <c r="BC225" s="125" t="s">
        <v>54</v>
      </c>
      <c r="BD225" s="125"/>
      <c r="BE225" s="125"/>
      <c r="BF225" s="125"/>
      <c r="BG225" s="125"/>
      <c r="BH225" s="125"/>
      <c r="BI225" s="125"/>
      <c r="BJ225" s="125"/>
      <c r="BK225" s="125"/>
      <c r="BL225" s="126"/>
      <c r="BM225" s="126"/>
      <c r="BN225" s="126"/>
      <c r="BO225" s="126"/>
      <c r="BP225" s="126"/>
      <c r="BQ225" s="126"/>
      <c r="BR225" s="126"/>
      <c r="BS225" s="126"/>
      <c r="BT225" s="126"/>
      <c r="BU225" s="126"/>
      <c r="BV225" s="122" t="n">
        <v>4</v>
      </c>
      <c r="BW225" s="122"/>
      <c r="BX225" s="125" t="s">
        <v>54</v>
      </c>
      <c r="BY225" s="125"/>
      <c r="BZ225" s="125"/>
      <c r="CA225" s="125"/>
      <c r="CB225" s="125"/>
      <c r="CC225" s="125"/>
      <c r="CD225" s="125"/>
      <c r="CE225" s="125"/>
      <c r="CF225" s="125"/>
    </row>
    <row r="226" customFormat="false" ht="7.5" hidden="false" customHeight="true" outlineLevel="0" collapsed="false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2"/>
      <c r="L226" s="122"/>
      <c r="M226" s="125"/>
      <c r="N226" s="125"/>
      <c r="O226" s="125"/>
      <c r="P226" s="125"/>
      <c r="Q226" s="125"/>
      <c r="R226" s="125"/>
      <c r="S226" s="125"/>
      <c r="T226" s="125"/>
      <c r="U226" s="125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2"/>
      <c r="AG226" s="122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6"/>
      <c r="AR226" s="126"/>
      <c r="AS226" s="126"/>
      <c r="AT226" s="126"/>
      <c r="AU226" s="126"/>
      <c r="AV226" s="126"/>
      <c r="AW226" s="126"/>
      <c r="AX226" s="126"/>
      <c r="AY226" s="126"/>
      <c r="AZ226" s="126"/>
      <c r="BA226" s="122"/>
      <c r="BB226" s="122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6"/>
      <c r="BM226" s="126"/>
      <c r="BN226" s="126"/>
      <c r="BO226" s="126"/>
      <c r="BP226" s="126"/>
      <c r="BQ226" s="126"/>
      <c r="BR226" s="126"/>
      <c r="BS226" s="126"/>
      <c r="BT226" s="126"/>
      <c r="BU226" s="126"/>
      <c r="BV226" s="122"/>
      <c r="BW226" s="122"/>
      <c r="BX226" s="125"/>
      <c r="BY226" s="125"/>
      <c r="BZ226" s="125"/>
      <c r="CA226" s="125"/>
      <c r="CB226" s="125"/>
      <c r="CC226" s="125"/>
      <c r="CD226" s="125"/>
      <c r="CE226" s="125"/>
      <c r="CF226" s="125"/>
    </row>
    <row r="227" customFormat="false" ht="7.5" hidden="false" customHeight="true" outlineLevel="0" collapsed="false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2"/>
      <c r="L227" s="122"/>
      <c r="M227" s="125"/>
      <c r="N227" s="125"/>
      <c r="O227" s="125"/>
      <c r="P227" s="125"/>
      <c r="Q227" s="125"/>
      <c r="R227" s="125"/>
      <c r="S227" s="125"/>
      <c r="T227" s="125"/>
      <c r="U227" s="125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2"/>
      <c r="AG227" s="122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6"/>
      <c r="AR227" s="126"/>
      <c r="AS227" s="126"/>
      <c r="AT227" s="126"/>
      <c r="AU227" s="126"/>
      <c r="AV227" s="126"/>
      <c r="AW227" s="126"/>
      <c r="AX227" s="126"/>
      <c r="AY227" s="126"/>
      <c r="AZ227" s="126"/>
      <c r="BA227" s="122"/>
      <c r="BB227" s="122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6"/>
      <c r="BM227" s="126"/>
      <c r="BN227" s="126"/>
      <c r="BO227" s="126"/>
      <c r="BP227" s="126"/>
      <c r="BQ227" s="126"/>
      <c r="BR227" s="126"/>
      <c r="BS227" s="126"/>
      <c r="BT227" s="126"/>
      <c r="BU227" s="126"/>
      <c r="BV227" s="122"/>
      <c r="BW227" s="122"/>
      <c r="BX227" s="125"/>
      <c r="BY227" s="125"/>
      <c r="BZ227" s="125"/>
      <c r="CA227" s="125"/>
      <c r="CB227" s="125"/>
      <c r="CC227" s="125"/>
      <c r="CD227" s="125"/>
      <c r="CE227" s="125"/>
      <c r="CF227" s="125"/>
    </row>
    <row r="228" customFormat="false" ht="7.5" hidden="false" customHeight="true" outlineLevel="0" collapsed="false">
      <c r="A228" s="121" t="s">
        <v>54</v>
      </c>
      <c r="B228" s="121"/>
      <c r="C228" s="121"/>
      <c r="D228" s="121"/>
      <c r="E228" s="121"/>
      <c r="F228" s="121"/>
      <c r="G228" s="121"/>
      <c r="H228" s="121"/>
      <c r="I228" s="121"/>
      <c r="J228" s="121"/>
      <c r="K228" s="122" t="n">
        <v>5</v>
      </c>
      <c r="L228" s="122"/>
      <c r="M228" s="127"/>
      <c r="N228" s="127"/>
      <c r="O228" s="127"/>
      <c r="P228" s="127"/>
      <c r="Q228" s="127"/>
      <c r="R228" s="127"/>
      <c r="S228" s="127"/>
      <c r="T228" s="127"/>
      <c r="U228" s="127"/>
      <c r="V228" s="121" t="s">
        <v>54</v>
      </c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2" t="n">
        <v>5</v>
      </c>
      <c r="AG228" s="122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1" t="s">
        <v>54</v>
      </c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2" t="n">
        <v>5</v>
      </c>
      <c r="BB228" s="122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1" t="s">
        <v>54</v>
      </c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2" t="n">
        <v>5</v>
      </c>
      <c r="BW228" s="122"/>
      <c r="BX228" s="127"/>
      <c r="BY228" s="127"/>
      <c r="BZ228" s="127"/>
      <c r="CA228" s="127"/>
      <c r="CB228" s="127"/>
      <c r="CC228" s="127"/>
      <c r="CD228" s="127"/>
      <c r="CE228" s="127"/>
      <c r="CF228" s="127"/>
    </row>
    <row r="229" customFormat="false" ht="7.5" hidden="false" customHeight="true" outlineLevel="0" collapsed="false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2"/>
      <c r="L229" s="122"/>
      <c r="M229" s="127"/>
      <c r="N229" s="127"/>
      <c r="O229" s="127"/>
      <c r="P229" s="127"/>
      <c r="Q229" s="127"/>
      <c r="R229" s="127"/>
      <c r="S229" s="127"/>
      <c r="T229" s="127"/>
      <c r="U229" s="127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2"/>
      <c r="AG229" s="122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2"/>
      <c r="BB229" s="122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2"/>
      <c r="BW229" s="122"/>
      <c r="BX229" s="127"/>
      <c r="BY229" s="127"/>
      <c r="BZ229" s="127"/>
      <c r="CA229" s="127"/>
      <c r="CB229" s="127"/>
      <c r="CC229" s="127"/>
      <c r="CD229" s="127"/>
      <c r="CE229" s="127"/>
      <c r="CF229" s="127"/>
    </row>
    <row r="230" customFormat="false" ht="7.5" hidden="false" customHeight="true" outlineLevel="0" collapsed="false">
      <c r="A230" s="121"/>
      <c r="B230" s="121"/>
      <c r="C230" s="121"/>
      <c r="D230" s="121"/>
      <c r="E230" s="121"/>
      <c r="F230" s="121"/>
      <c r="G230" s="121"/>
      <c r="H230" s="121"/>
      <c r="I230" s="121"/>
      <c r="J230" s="121"/>
      <c r="K230" s="122"/>
      <c r="L230" s="122"/>
      <c r="M230" s="127"/>
      <c r="N230" s="127"/>
      <c r="O230" s="127"/>
      <c r="P230" s="127"/>
      <c r="Q230" s="127"/>
      <c r="R230" s="127"/>
      <c r="S230" s="127"/>
      <c r="T230" s="127"/>
      <c r="U230" s="127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2"/>
      <c r="AG230" s="122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2"/>
      <c r="BB230" s="122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2"/>
      <c r="BW230" s="122"/>
      <c r="BX230" s="127"/>
      <c r="BY230" s="127"/>
      <c r="BZ230" s="127"/>
      <c r="CA230" s="127"/>
      <c r="CB230" s="127"/>
      <c r="CC230" s="127"/>
      <c r="CD230" s="127"/>
      <c r="CE230" s="127"/>
      <c r="CF230" s="127"/>
    </row>
    <row r="231" customFormat="false" ht="7.5" hidden="false" customHeight="true" outlineLevel="0" collapsed="false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2" t="n">
        <v>6</v>
      </c>
      <c r="L231" s="122"/>
      <c r="M231" s="125" t="s">
        <v>54</v>
      </c>
      <c r="N231" s="125"/>
      <c r="O231" s="125"/>
      <c r="P231" s="125"/>
      <c r="Q231" s="125"/>
      <c r="R231" s="125"/>
      <c r="S231" s="125"/>
      <c r="T231" s="125"/>
      <c r="U231" s="125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2" t="n">
        <v>6</v>
      </c>
      <c r="AG231" s="122"/>
      <c r="AH231" s="125" t="s">
        <v>54</v>
      </c>
      <c r="AI231" s="125"/>
      <c r="AJ231" s="125"/>
      <c r="AK231" s="125"/>
      <c r="AL231" s="125"/>
      <c r="AM231" s="125"/>
      <c r="AN231" s="125"/>
      <c r="AO231" s="125"/>
      <c r="AP231" s="125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2" t="n">
        <v>6</v>
      </c>
      <c r="BB231" s="122"/>
      <c r="BC231" s="125" t="s">
        <v>54</v>
      </c>
      <c r="BD231" s="125"/>
      <c r="BE231" s="125"/>
      <c r="BF231" s="125"/>
      <c r="BG231" s="125"/>
      <c r="BH231" s="125"/>
      <c r="BI231" s="125"/>
      <c r="BJ231" s="125"/>
      <c r="BK231" s="125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2" t="n">
        <v>6</v>
      </c>
      <c r="BW231" s="122"/>
      <c r="BX231" s="125" t="s">
        <v>54</v>
      </c>
      <c r="BY231" s="125"/>
      <c r="BZ231" s="125"/>
      <c r="CA231" s="125"/>
      <c r="CB231" s="125"/>
      <c r="CC231" s="125"/>
      <c r="CD231" s="125"/>
      <c r="CE231" s="125"/>
      <c r="CF231" s="125"/>
    </row>
    <row r="232" customFormat="false" ht="7.5" hidden="false" customHeight="true" outlineLevel="0" collapsed="false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2"/>
      <c r="L232" s="122"/>
      <c r="M232" s="125"/>
      <c r="N232" s="125"/>
      <c r="O232" s="125"/>
      <c r="P232" s="125"/>
      <c r="Q232" s="125"/>
      <c r="R232" s="125"/>
      <c r="S232" s="125"/>
      <c r="T232" s="125"/>
      <c r="U232" s="125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2"/>
      <c r="AG232" s="122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2"/>
      <c r="BB232" s="122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2"/>
      <c r="BW232" s="122"/>
      <c r="BX232" s="125"/>
      <c r="BY232" s="125"/>
      <c r="BZ232" s="125"/>
      <c r="CA232" s="125"/>
      <c r="CB232" s="125"/>
      <c r="CC232" s="125"/>
      <c r="CD232" s="125"/>
      <c r="CE232" s="125"/>
      <c r="CF232" s="125"/>
    </row>
    <row r="233" customFormat="false" ht="7.5" hidden="false" customHeight="true" outlineLevel="0" collapsed="false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2"/>
      <c r="L233" s="122"/>
      <c r="M233" s="125"/>
      <c r="N233" s="125"/>
      <c r="O233" s="125"/>
      <c r="P233" s="125"/>
      <c r="Q233" s="125"/>
      <c r="R233" s="125"/>
      <c r="S233" s="125"/>
      <c r="T233" s="125"/>
      <c r="U233" s="125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2"/>
      <c r="AG233" s="122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2"/>
      <c r="BB233" s="122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2"/>
      <c r="BW233" s="122"/>
      <c r="BX233" s="125"/>
      <c r="BY233" s="125"/>
      <c r="BZ233" s="125"/>
      <c r="CA233" s="125"/>
      <c r="CB233" s="125"/>
      <c r="CC233" s="125"/>
      <c r="CD233" s="125"/>
      <c r="CE233" s="125"/>
      <c r="CF233" s="125"/>
    </row>
    <row r="234" customFormat="false" ht="7.5" hidden="false" customHeight="true" outlineLevel="0" collapsed="false">
      <c r="A234" s="128" t="s">
        <v>55</v>
      </c>
      <c r="B234" s="128"/>
      <c r="C234" s="128"/>
      <c r="D234" s="128"/>
      <c r="E234" s="128"/>
      <c r="F234" s="128"/>
      <c r="G234" s="128"/>
      <c r="H234" s="128"/>
      <c r="I234" s="128"/>
      <c r="J234" s="128"/>
      <c r="K234" s="129" t="s">
        <v>53</v>
      </c>
      <c r="L234" s="129"/>
      <c r="M234" s="123"/>
      <c r="N234" s="123"/>
      <c r="O234" s="123"/>
      <c r="P234" s="123"/>
      <c r="Q234" s="123"/>
      <c r="R234" s="123"/>
      <c r="S234" s="123"/>
      <c r="T234" s="123"/>
      <c r="U234" s="123"/>
      <c r="V234" s="128" t="s">
        <v>55</v>
      </c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9" t="s">
        <v>53</v>
      </c>
      <c r="AG234" s="129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8" t="s">
        <v>55</v>
      </c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9" t="s">
        <v>53</v>
      </c>
      <c r="BB234" s="129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8" t="s">
        <v>55</v>
      </c>
      <c r="BM234" s="128"/>
      <c r="BN234" s="128"/>
      <c r="BO234" s="128"/>
      <c r="BP234" s="128"/>
      <c r="BQ234" s="128"/>
      <c r="BR234" s="128"/>
      <c r="BS234" s="128"/>
      <c r="BT234" s="128"/>
      <c r="BU234" s="128"/>
      <c r="BV234" s="129" t="s">
        <v>53</v>
      </c>
      <c r="BW234" s="129"/>
      <c r="BX234" s="123"/>
      <c r="BY234" s="123"/>
      <c r="BZ234" s="123"/>
      <c r="CA234" s="123"/>
      <c r="CB234" s="123"/>
      <c r="CC234" s="123"/>
      <c r="CD234" s="123"/>
      <c r="CE234" s="123"/>
      <c r="CF234" s="123"/>
    </row>
    <row r="235" customFormat="false" ht="7.5" hidden="false" customHeight="true" outlineLevel="0" collapsed="false">
      <c r="A235" s="128"/>
      <c r="B235" s="128"/>
      <c r="C235" s="128"/>
      <c r="D235" s="128"/>
      <c r="E235" s="128"/>
      <c r="F235" s="128"/>
      <c r="G235" s="128"/>
      <c r="H235" s="128"/>
      <c r="I235" s="128"/>
      <c r="J235" s="128"/>
      <c r="K235" s="129"/>
      <c r="L235" s="129"/>
      <c r="M235" s="123"/>
      <c r="N235" s="123"/>
      <c r="O235" s="123"/>
      <c r="P235" s="123"/>
      <c r="Q235" s="123"/>
      <c r="R235" s="123"/>
      <c r="S235" s="123"/>
      <c r="T235" s="123"/>
      <c r="U235" s="123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  <c r="AF235" s="129"/>
      <c r="AG235" s="129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8"/>
      <c r="AR235" s="128"/>
      <c r="AS235" s="128"/>
      <c r="AT235" s="128"/>
      <c r="AU235" s="128"/>
      <c r="AV235" s="128"/>
      <c r="AW235" s="128"/>
      <c r="AX235" s="128"/>
      <c r="AY235" s="128"/>
      <c r="AZ235" s="128"/>
      <c r="BA235" s="129"/>
      <c r="BB235" s="129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8"/>
      <c r="BM235" s="128"/>
      <c r="BN235" s="128"/>
      <c r="BO235" s="128"/>
      <c r="BP235" s="128"/>
      <c r="BQ235" s="128"/>
      <c r="BR235" s="128"/>
      <c r="BS235" s="128"/>
      <c r="BT235" s="128"/>
      <c r="BU235" s="128"/>
      <c r="BV235" s="129"/>
      <c r="BW235" s="129"/>
      <c r="BX235" s="123"/>
      <c r="BY235" s="123"/>
      <c r="BZ235" s="123"/>
      <c r="CA235" s="123"/>
      <c r="CB235" s="123"/>
      <c r="CC235" s="123"/>
      <c r="CD235" s="123"/>
      <c r="CE235" s="123"/>
      <c r="CF235" s="123"/>
    </row>
    <row r="236" customFormat="false" ht="7.5" hidden="false" customHeight="true" outlineLevel="0" collapsed="false">
      <c r="A236" s="128"/>
      <c r="B236" s="128"/>
      <c r="C236" s="128"/>
      <c r="D236" s="128"/>
      <c r="E236" s="128"/>
      <c r="F236" s="128"/>
      <c r="G236" s="128"/>
      <c r="H236" s="128"/>
      <c r="I236" s="128"/>
      <c r="J236" s="128"/>
      <c r="K236" s="129"/>
      <c r="L236" s="129"/>
      <c r="M236" s="123"/>
      <c r="N236" s="123"/>
      <c r="O236" s="123"/>
      <c r="P236" s="123"/>
      <c r="Q236" s="123"/>
      <c r="R236" s="123"/>
      <c r="S236" s="123"/>
      <c r="T236" s="123"/>
      <c r="U236" s="123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9"/>
      <c r="AG236" s="129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8"/>
      <c r="AR236" s="128"/>
      <c r="AS236" s="128"/>
      <c r="AT236" s="128"/>
      <c r="AU236" s="128"/>
      <c r="AV236" s="128"/>
      <c r="AW236" s="128"/>
      <c r="AX236" s="128"/>
      <c r="AY236" s="128"/>
      <c r="AZ236" s="128"/>
      <c r="BA236" s="129"/>
      <c r="BB236" s="129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8"/>
      <c r="BM236" s="128"/>
      <c r="BN236" s="128"/>
      <c r="BO236" s="128"/>
      <c r="BP236" s="128"/>
      <c r="BQ236" s="128"/>
      <c r="BR236" s="128"/>
      <c r="BS236" s="128"/>
      <c r="BT236" s="128"/>
      <c r="BU236" s="128"/>
      <c r="BV236" s="129"/>
      <c r="BW236" s="129"/>
      <c r="BX236" s="123"/>
      <c r="BY236" s="123"/>
      <c r="BZ236" s="123"/>
      <c r="CA236" s="123"/>
      <c r="CB236" s="123"/>
      <c r="CC236" s="123"/>
      <c r="CD236" s="123"/>
      <c r="CE236" s="123"/>
      <c r="CF236" s="123"/>
    </row>
    <row r="237" customFormat="false" ht="7.5" hidden="false" customHeight="true" outlineLevel="0" collapsed="false">
      <c r="A237" s="130" t="s">
        <v>56</v>
      </c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30" t="s">
        <v>56</v>
      </c>
      <c r="N237" s="104"/>
      <c r="O237" s="104"/>
      <c r="P237" s="104"/>
      <c r="Q237" s="104"/>
      <c r="R237" s="104"/>
      <c r="S237" s="104"/>
      <c r="T237" s="104"/>
      <c r="U237" s="131"/>
      <c r="V237" s="130" t="s">
        <v>56</v>
      </c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30" t="s">
        <v>56</v>
      </c>
      <c r="AI237" s="104"/>
      <c r="AJ237" s="104"/>
      <c r="AK237" s="104"/>
      <c r="AL237" s="104"/>
      <c r="AM237" s="104"/>
      <c r="AN237" s="104"/>
      <c r="AO237" s="104"/>
      <c r="AP237" s="131"/>
      <c r="AQ237" s="130" t="s">
        <v>56</v>
      </c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30" t="s">
        <v>56</v>
      </c>
      <c r="BD237" s="104"/>
      <c r="BE237" s="104"/>
      <c r="BF237" s="104"/>
      <c r="BG237" s="104"/>
      <c r="BH237" s="104"/>
      <c r="BI237" s="104"/>
      <c r="BJ237" s="104"/>
      <c r="BK237" s="131"/>
      <c r="BL237" s="130" t="s">
        <v>56</v>
      </c>
      <c r="BM237" s="104"/>
      <c r="BN237" s="104"/>
      <c r="BO237" s="104"/>
      <c r="BP237" s="104"/>
      <c r="BQ237" s="104"/>
      <c r="BR237" s="104"/>
      <c r="BS237" s="104"/>
      <c r="BT237" s="104"/>
      <c r="BU237" s="104"/>
      <c r="BV237" s="104"/>
      <c r="BW237" s="104"/>
      <c r="BX237" s="130" t="s">
        <v>56</v>
      </c>
      <c r="BY237" s="104"/>
      <c r="BZ237" s="104"/>
      <c r="CA237" s="104"/>
      <c r="CB237" s="104"/>
      <c r="CC237" s="104"/>
      <c r="CD237" s="104"/>
      <c r="CE237" s="104"/>
      <c r="CF237" s="131"/>
    </row>
    <row r="238" customFormat="false" ht="7.5" hidden="false" customHeight="true" outlineLevel="0" collapsed="false">
      <c r="B238" s="133"/>
      <c r="C238" s="133"/>
      <c r="D238" s="133"/>
      <c r="E238" s="133"/>
      <c r="F238" s="133"/>
      <c r="H238" s="134"/>
      <c r="I238" s="134"/>
      <c r="J238" s="104"/>
      <c r="K238" s="104"/>
      <c r="L238" s="104"/>
      <c r="M238" s="104"/>
      <c r="N238" s="104"/>
      <c r="O238" s="133"/>
      <c r="P238" s="133"/>
      <c r="Q238" s="133"/>
      <c r="R238" s="133"/>
      <c r="S238" s="133"/>
      <c r="T238" s="133"/>
      <c r="W238" s="133"/>
      <c r="X238" s="133"/>
      <c r="Y238" s="133"/>
      <c r="Z238" s="133"/>
      <c r="AA238" s="133"/>
      <c r="AC238" s="134"/>
      <c r="AD238" s="134"/>
      <c r="AE238" s="104"/>
      <c r="AF238" s="104"/>
      <c r="AG238" s="104"/>
      <c r="AH238" s="104"/>
      <c r="AI238" s="104"/>
      <c r="AJ238" s="133"/>
      <c r="AK238" s="133"/>
      <c r="AL238" s="133"/>
      <c r="AM238" s="133"/>
      <c r="AN238" s="133"/>
      <c r="AO238" s="133"/>
      <c r="AR238" s="133"/>
      <c r="AS238" s="133"/>
      <c r="AT238" s="133"/>
      <c r="AU238" s="133"/>
      <c r="AV238" s="133"/>
      <c r="AX238" s="134"/>
      <c r="AY238" s="134"/>
      <c r="AZ238" s="104"/>
      <c r="BA238" s="104"/>
      <c r="BB238" s="104"/>
      <c r="BC238" s="104"/>
      <c r="BD238" s="104"/>
      <c r="BE238" s="133"/>
      <c r="BF238" s="133"/>
      <c r="BG238" s="133"/>
      <c r="BH238" s="133"/>
      <c r="BI238" s="133"/>
      <c r="BJ238" s="133"/>
      <c r="BM238" s="133"/>
      <c r="BN238" s="133"/>
      <c r="BO238" s="133"/>
      <c r="BP238" s="133"/>
      <c r="BQ238" s="133"/>
      <c r="BS238" s="134"/>
      <c r="BT238" s="134"/>
      <c r="BU238" s="104"/>
      <c r="BV238" s="104"/>
      <c r="BW238" s="104"/>
      <c r="BX238" s="104"/>
      <c r="BY238" s="104"/>
      <c r="BZ238" s="133"/>
      <c r="CA238" s="133"/>
      <c r="CB238" s="133"/>
      <c r="CC238" s="133"/>
      <c r="CD238" s="133"/>
      <c r="CE238" s="133"/>
      <c r="CF238" s="135"/>
    </row>
    <row r="239" customFormat="false" ht="7.5" hidden="false" customHeight="true" outlineLevel="0" collapsed="false">
      <c r="A239" s="136" t="n">
        <f aca="true">NOW()</f>
        <v>45161.8147691898</v>
      </c>
      <c r="B239" s="136"/>
      <c r="C239" s="136"/>
      <c r="D239" s="136"/>
      <c r="E239" s="136"/>
      <c r="F239" s="136"/>
      <c r="G239" s="136"/>
      <c r="H239" s="134"/>
      <c r="I239" s="134"/>
      <c r="J239" s="104"/>
      <c r="K239" s="104"/>
      <c r="L239" s="104"/>
      <c r="M239" s="104"/>
      <c r="N239" s="104"/>
      <c r="O239" s="141"/>
      <c r="P239" s="141"/>
      <c r="Q239" s="141"/>
      <c r="R239" s="141"/>
      <c r="S239" s="141"/>
      <c r="T239" s="141"/>
      <c r="U239" s="141"/>
      <c r="V239" s="136" t="n">
        <f aca="true">NOW()</f>
        <v>45161.8147691898</v>
      </c>
      <c r="W239" s="136"/>
      <c r="X239" s="136"/>
      <c r="Y239" s="136"/>
      <c r="Z239" s="136"/>
      <c r="AA239" s="136"/>
      <c r="AB239" s="136"/>
      <c r="AC239" s="134"/>
      <c r="AD239" s="134"/>
      <c r="AE239" s="104"/>
      <c r="AF239" s="104"/>
      <c r="AG239" s="104"/>
      <c r="AH239" s="104"/>
      <c r="AI239" s="104"/>
      <c r="AJ239" s="142"/>
      <c r="AK239" s="142"/>
      <c r="AL239" s="142"/>
      <c r="AM239" s="142"/>
      <c r="AN239" s="142"/>
      <c r="AO239" s="142"/>
      <c r="AP239" s="142"/>
      <c r="AQ239" s="136" t="n">
        <f aca="true">NOW()</f>
        <v>45161.8147691898</v>
      </c>
      <c r="AR239" s="136"/>
      <c r="AS239" s="136"/>
      <c r="AT239" s="136"/>
      <c r="AU239" s="136"/>
      <c r="AV239" s="136"/>
      <c r="AW239" s="136"/>
      <c r="AX239" s="134"/>
      <c r="AY239" s="134"/>
      <c r="AZ239" s="104"/>
      <c r="BA239" s="104"/>
      <c r="BB239" s="104"/>
      <c r="BC239" s="104"/>
      <c r="BD239" s="104"/>
      <c r="BE239" s="142"/>
      <c r="BF239" s="142"/>
      <c r="BG239" s="142"/>
      <c r="BH239" s="142"/>
      <c r="BI239" s="142"/>
      <c r="BJ239" s="142"/>
      <c r="BK239" s="142"/>
      <c r="BL239" s="136" t="n">
        <f aca="true">NOW()</f>
        <v>45161.8147691898</v>
      </c>
      <c r="BM239" s="136"/>
      <c r="BN239" s="136"/>
      <c r="BO239" s="136"/>
      <c r="BP239" s="136"/>
      <c r="BQ239" s="136"/>
      <c r="BR239" s="136"/>
      <c r="BS239" s="134"/>
      <c r="BT239" s="134"/>
      <c r="BU239" s="104"/>
      <c r="BV239" s="104"/>
      <c r="BW239" s="104"/>
      <c r="BX239" s="104"/>
      <c r="BY239" s="104"/>
      <c r="BZ239" s="142"/>
      <c r="CA239" s="142"/>
      <c r="CB239" s="142"/>
      <c r="CC239" s="142"/>
      <c r="CD239" s="142"/>
      <c r="CE239" s="142"/>
      <c r="CF239" s="142"/>
    </row>
    <row r="240" customFormat="false" ht="7.5" hidden="false" customHeight="true" outlineLevel="0" collapsed="false">
      <c r="A240" s="136"/>
      <c r="B240" s="136"/>
      <c r="C240" s="136"/>
      <c r="D240" s="136"/>
      <c r="E240" s="136"/>
      <c r="F240" s="136"/>
      <c r="G240" s="136"/>
      <c r="H240" s="139"/>
      <c r="I240" s="139"/>
      <c r="J240" s="140"/>
      <c r="K240" s="140"/>
      <c r="L240" s="140"/>
      <c r="M240" s="140"/>
      <c r="N240" s="140"/>
      <c r="O240" s="141"/>
      <c r="P240" s="141"/>
      <c r="Q240" s="141"/>
      <c r="R240" s="141"/>
      <c r="S240" s="141"/>
      <c r="T240" s="141"/>
      <c r="U240" s="141"/>
      <c r="V240" s="136"/>
      <c r="W240" s="136"/>
      <c r="X240" s="136"/>
      <c r="Y240" s="136"/>
      <c r="Z240" s="136"/>
      <c r="AA240" s="136"/>
      <c r="AB240" s="136"/>
      <c r="AC240" s="139"/>
      <c r="AD240" s="139"/>
      <c r="AE240" s="140"/>
      <c r="AF240" s="140"/>
      <c r="AG240" s="140"/>
      <c r="AH240" s="140"/>
      <c r="AI240" s="140"/>
      <c r="AJ240" s="142"/>
      <c r="AK240" s="142"/>
      <c r="AL240" s="142"/>
      <c r="AM240" s="142"/>
      <c r="AN240" s="142"/>
      <c r="AO240" s="142"/>
      <c r="AP240" s="142"/>
      <c r="AQ240" s="136"/>
      <c r="AR240" s="136"/>
      <c r="AS240" s="136"/>
      <c r="AT240" s="136"/>
      <c r="AU240" s="136"/>
      <c r="AV240" s="136"/>
      <c r="AW240" s="136"/>
      <c r="AX240" s="139"/>
      <c r="AY240" s="139"/>
      <c r="AZ240" s="140"/>
      <c r="BA240" s="140"/>
      <c r="BB240" s="140"/>
      <c r="BC240" s="140"/>
      <c r="BD240" s="140"/>
      <c r="BE240" s="142"/>
      <c r="BF240" s="142"/>
      <c r="BG240" s="142"/>
      <c r="BH240" s="142"/>
      <c r="BI240" s="142"/>
      <c r="BJ240" s="142"/>
      <c r="BK240" s="142"/>
      <c r="BL240" s="136"/>
      <c r="BM240" s="136"/>
      <c r="BN240" s="136"/>
      <c r="BO240" s="136"/>
      <c r="BP240" s="136"/>
      <c r="BQ240" s="136"/>
      <c r="BR240" s="136"/>
      <c r="BS240" s="139"/>
      <c r="BT240" s="139"/>
      <c r="BU240" s="140"/>
      <c r="BV240" s="140"/>
      <c r="BW240" s="140"/>
      <c r="BX240" s="140"/>
      <c r="BY240" s="140"/>
      <c r="BZ240" s="142"/>
      <c r="CA240" s="142"/>
      <c r="CB240" s="142"/>
      <c r="CC240" s="142"/>
      <c r="CD240" s="142"/>
      <c r="CE240" s="142"/>
      <c r="CF240" s="142"/>
    </row>
    <row r="241" customFormat="false" ht="7.5" hidden="false" customHeight="true" outlineLevel="0" collapsed="false">
      <c r="A241" s="90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2"/>
      <c r="V241" s="90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2"/>
      <c r="AQ241" s="90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2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92"/>
    </row>
    <row r="242" customFormat="false" ht="7.5" hidden="false" customHeight="true" outlineLevel="0" collapsed="false">
      <c r="A242" s="93" t="str">
        <f aca="false">Results!$A$1</f>
        <v>FINSO III Stage women A</v>
      </c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 t="str">
        <f aca="false">Results!$A$1</f>
        <v>FINSO III Stage women A</v>
      </c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 t="str">
        <f aca="false">Results!$A$1</f>
        <v>FINSO III Stage women A</v>
      </c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 t="str">
        <f aca="false">Results!$A$1</f>
        <v>FINSO III Stage women A</v>
      </c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</row>
    <row r="243" customFormat="false" ht="7.5" hidden="false" customHeight="true" outlineLevel="0" collapsed="false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93"/>
      <c r="CA243" s="93"/>
      <c r="CB243" s="93"/>
      <c r="CC243" s="93"/>
      <c r="CD243" s="93"/>
      <c r="CE243" s="93"/>
      <c r="CF243" s="93"/>
    </row>
    <row r="244" customFormat="false" ht="7.5" hidden="false" customHeight="true" outlineLevel="0" collapsed="false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93"/>
      <c r="CA244" s="93"/>
      <c r="CB244" s="93"/>
      <c r="CC244" s="93"/>
      <c r="CD244" s="93"/>
      <c r="CE244" s="93"/>
      <c r="CF244" s="93"/>
    </row>
    <row r="245" customFormat="false" ht="7.5" hidden="false" customHeight="true" outlineLevel="0" collapsed="false">
      <c r="A245" s="96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8"/>
      <c r="V245" s="96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8"/>
      <c r="AQ245" s="96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8"/>
      <c r="BL245" s="96"/>
      <c r="BM245" s="97"/>
      <c r="BN245" s="97"/>
      <c r="BO245" s="97"/>
      <c r="BP245" s="97"/>
      <c r="BQ245" s="97"/>
      <c r="BR245" s="97"/>
      <c r="BS245" s="97"/>
      <c r="BT245" s="97"/>
      <c r="BU245" s="97"/>
      <c r="BV245" s="97"/>
      <c r="BW245" s="97"/>
      <c r="BX245" s="97"/>
      <c r="BY245" s="97"/>
      <c r="BZ245" s="97"/>
      <c r="CA245" s="97"/>
      <c r="CB245" s="97"/>
      <c r="CC245" s="97"/>
      <c r="CD245" s="97"/>
      <c r="CE245" s="97"/>
      <c r="CF245" s="98"/>
    </row>
    <row r="246" customFormat="false" ht="7.5" hidden="false" customHeight="true" outlineLevel="0" collapsed="false">
      <c r="A246" s="99" t="s">
        <v>63</v>
      </c>
      <c r="B246" s="99"/>
      <c r="C246" s="99"/>
      <c r="D246" s="99"/>
      <c r="E246" s="99"/>
      <c r="F246" s="99"/>
      <c r="G246" s="99"/>
      <c r="H246" s="99"/>
      <c r="I246" s="99"/>
      <c r="J246" s="100"/>
      <c r="K246" s="100"/>
      <c r="L246" s="101"/>
      <c r="M246" s="100"/>
      <c r="N246" s="102" t="s">
        <v>49</v>
      </c>
      <c r="O246" s="102"/>
      <c r="P246" s="102"/>
      <c r="Q246" s="102"/>
      <c r="R246" s="102"/>
      <c r="S246" s="102"/>
      <c r="T246" s="102"/>
      <c r="U246" s="102"/>
      <c r="V246" s="99" t="s">
        <v>63</v>
      </c>
      <c r="W246" s="99"/>
      <c r="X246" s="99"/>
      <c r="Y246" s="99"/>
      <c r="Z246" s="99"/>
      <c r="AA246" s="99"/>
      <c r="AB246" s="99"/>
      <c r="AC246" s="99"/>
      <c r="AD246" s="99"/>
      <c r="AE246" s="100"/>
      <c r="AF246" s="100"/>
      <c r="AG246" s="101"/>
      <c r="AH246" s="100"/>
      <c r="AI246" s="102" t="s">
        <v>50</v>
      </c>
      <c r="AJ246" s="102"/>
      <c r="AK246" s="102"/>
      <c r="AL246" s="102"/>
      <c r="AM246" s="102"/>
      <c r="AN246" s="102"/>
      <c r="AO246" s="102"/>
      <c r="AP246" s="102"/>
      <c r="AQ246" s="99" t="s">
        <v>63</v>
      </c>
      <c r="AR246" s="99"/>
      <c r="AS246" s="99"/>
      <c r="AT246" s="99"/>
      <c r="AU246" s="99"/>
      <c r="AV246" s="99"/>
      <c r="AW246" s="99"/>
      <c r="AX246" s="99"/>
      <c r="AY246" s="99"/>
      <c r="AZ246" s="100"/>
      <c r="BA246" s="100"/>
      <c r="BB246" s="101"/>
      <c r="BC246" s="100"/>
      <c r="BD246" s="102" t="s">
        <v>51</v>
      </c>
      <c r="BE246" s="102"/>
      <c r="BF246" s="102"/>
      <c r="BG246" s="102"/>
      <c r="BH246" s="102"/>
      <c r="BI246" s="102"/>
      <c r="BJ246" s="102"/>
      <c r="BK246" s="102"/>
      <c r="BL246" s="99" t="s">
        <v>63</v>
      </c>
      <c r="BM246" s="99"/>
      <c r="BN246" s="99"/>
      <c r="BO246" s="99"/>
      <c r="BP246" s="99"/>
      <c r="BQ246" s="99"/>
      <c r="BR246" s="99"/>
      <c r="BS246" s="99"/>
      <c r="BT246" s="99"/>
      <c r="BU246" s="100"/>
      <c r="BV246" s="100"/>
      <c r="BW246" s="101"/>
      <c r="BX246" s="100"/>
      <c r="BY246" s="102" t="s">
        <v>52</v>
      </c>
      <c r="BZ246" s="102"/>
      <c r="CA246" s="102"/>
      <c r="CB246" s="102"/>
      <c r="CC246" s="102"/>
      <c r="CD246" s="102"/>
      <c r="CE246" s="102"/>
      <c r="CF246" s="102"/>
    </row>
    <row r="247" customFormat="false" ht="7.5" hidden="false" customHeight="true" outlineLevel="0" collapsed="false">
      <c r="A247" s="99"/>
      <c r="B247" s="99"/>
      <c r="C247" s="99"/>
      <c r="D247" s="99"/>
      <c r="E247" s="99"/>
      <c r="F247" s="99"/>
      <c r="G247" s="99"/>
      <c r="H247" s="99"/>
      <c r="I247" s="99"/>
      <c r="J247" s="100"/>
      <c r="K247" s="100"/>
      <c r="L247" s="100"/>
      <c r="M247" s="100"/>
      <c r="N247" s="102"/>
      <c r="O247" s="102"/>
      <c r="P247" s="102"/>
      <c r="Q247" s="102"/>
      <c r="R247" s="102"/>
      <c r="S247" s="102"/>
      <c r="T247" s="102"/>
      <c r="U247" s="102"/>
      <c r="V247" s="99"/>
      <c r="W247" s="99"/>
      <c r="X247" s="99"/>
      <c r="Y247" s="99"/>
      <c r="Z247" s="99"/>
      <c r="AA247" s="99"/>
      <c r="AB247" s="99"/>
      <c r="AC247" s="99"/>
      <c r="AD247" s="99"/>
      <c r="AE247" s="100"/>
      <c r="AF247" s="100"/>
      <c r="AG247" s="100"/>
      <c r="AH247" s="100"/>
      <c r="AI247" s="102"/>
      <c r="AJ247" s="102"/>
      <c r="AK247" s="102"/>
      <c r="AL247" s="102"/>
      <c r="AM247" s="102"/>
      <c r="AN247" s="102"/>
      <c r="AO247" s="102"/>
      <c r="AP247" s="102"/>
      <c r="AQ247" s="99"/>
      <c r="AR247" s="99"/>
      <c r="AS247" s="99"/>
      <c r="AT247" s="99"/>
      <c r="AU247" s="99"/>
      <c r="AV247" s="99"/>
      <c r="AW247" s="99"/>
      <c r="AX247" s="99"/>
      <c r="AY247" s="99"/>
      <c r="AZ247" s="100"/>
      <c r="BA247" s="100"/>
      <c r="BB247" s="100"/>
      <c r="BC247" s="100"/>
      <c r="BD247" s="102"/>
      <c r="BE247" s="102"/>
      <c r="BF247" s="102"/>
      <c r="BG247" s="102"/>
      <c r="BH247" s="102"/>
      <c r="BI247" s="102"/>
      <c r="BJ247" s="102"/>
      <c r="BK247" s="102"/>
      <c r="BL247" s="99"/>
      <c r="BM247" s="99"/>
      <c r="BN247" s="99"/>
      <c r="BO247" s="99"/>
      <c r="BP247" s="99"/>
      <c r="BQ247" s="99"/>
      <c r="BR247" s="99"/>
      <c r="BS247" s="99"/>
      <c r="BT247" s="99"/>
      <c r="BU247" s="100"/>
      <c r="BV247" s="100"/>
      <c r="BW247" s="100"/>
      <c r="BX247" s="100"/>
      <c r="BY247" s="102"/>
      <c r="BZ247" s="102"/>
      <c r="CA247" s="102"/>
      <c r="CB247" s="102"/>
      <c r="CC247" s="102"/>
      <c r="CD247" s="102"/>
      <c r="CE247" s="102"/>
      <c r="CF247" s="102"/>
    </row>
    <row r="248" customFormat="false" ht="7.5" hidden="false" customHeight="true" outlineLevel="0" collapsed="false">
      <c r="A248" s="103"/>
      <c r="B248" s="104"/>
      <c r="C248" s="104"/>
      <c r="D248" s="104"/>
      <c r="E248" s="104"/>
      <c r="F248" s="104"/>
      <c r="G248" s="104"/>
      <c r="H248" s="104"/>
      <c r="I248" s="104"/>
      <c r="J248" s="105"/>
      <c r="K248" s="105"/>
      <c r="L248" s="105"/>
      <c r="M248" s="105"/>
      <c r="N248" s="104"/>
      <c r="O248" s="106"/>
      <c r="P248" s="106"/>
      <c r="Q248" s="106"/>
      <c r="R248" s="106"/>
      <c r="S248" s="106"/>
      <c r="T248" s="106"/>
      <c r="U248" s="107"/>
      <c r="V248" s="103"/>
      <c r="W248" s="104"/>
      <c r="X248" s="104"/>
      <c r="Y248" s="104"/>
      <c r="Z248" s="104"/>
      <c r="AA248" s="104"/>
      <c r="AB248" s="104"/>
      <c r="AC248" s="104"/>
      <c r="AD248" s="104"/>
      <c r="AE248" s="105"/>
      <c r="AF248" s="105"/>
      <c r="AG248" s="105"/>
      <c r="AH248" s="105"/>
      <c r="AI248" s="104"/>
      <c r="AJ248" s="106"/>
      <c r="AK248" s="106"/>
      <c r="AL248" s="106"/>
      <c r="AM248" s="106"/>
      <c r="AN248" s="106"/>
      <c r="AO248" s="106"/>
      <c r="AP248" s="107"/>
      <c r="AQ248" s="103"/>
      <c r="AR248" s="104"/>
      <c r="AS248" s="104"/>
      <c r="AT248" s="104"/>
      <c r="AU248" s="104"/>
      <c r="AV248" s="104"/>
      <c r="AW248" s="104"/>
      <c r="AX248" s="104"/>
      <c r="AY248" s="104"/>
      <c r="AZ248" s="105"/>
      <c r="BA248" s="105"/>
      <c r="BB248" s="105"/>
      <c r="BC248" s="105"/>
      <c r="BD248" s="104"/>
      <c r="BE248" s="106"/>
      <c r="BF248" s="106"/>
      <c r="BG248" s="106"/>
      <c r="BH248" s="106"/>
      <c r="BI248" s="106"/>
      <c r="BJ248" s="106"/>
      <c r="BK248" s="107"/>
      <c r="BL248" s="103"/>
      <c r="BM248" s="104"/>
      <c r="BN248" s="104"/>
      <c r="BO248" s="104"/>
      <c r="BP248" s="104"/>
      <c r="BQ248" s="104"/>
      <c r="BR248" s="104"/>
      <c r="BS248" s="104"/>
      <c r="BT248" s="104"/>
      <c r="BU248" s="105"/>
      <c r="BV248" s="105"/>
      <c r="BW248" s="105"/>
      <c r="BX248" s="105"/>
      <c r="BY248" s="104"/>
      <c r="BZ248" s="106"/>
      <c r="CA248" s="106"/>
      <c r="CB248" s="106"/>
      <c r="CC248" s="106"/>
      <c r="CD248" s="106"/>
      <c r="CE248" s="106"/>
      <c r="CF248" s="107"/>
    </row>
    <row r="249" customFormat="false" ht="7.5" hidden="false" customHeight="true" outlineLevel="0" collapsed="false">
      <c r="A249" s="103"/>
      <c r="B249" s="104"/>
      <c r="C249" s="104"/>
      <c r="D249" s="104"/>
      <c r="E249" s="104"/>
      <c r="F249" s="104"/>
      <c r="G249" s="104"/>
      <c r="H249" s="108" t="n">
        <v>7</v>
      </c>
      <c r="I249" s="108"/>
      <c r="J249" s="108"/>
      <c r="K249" s="109" t="s">
        <v>53</v>
      </c>
      <c r="L249" s="108" t="n">
        <v>1</v>
      </c>
      <c r="M249" s="108"/>
      <c r="N249" s="108"/>
      <c r="O249" s="106"/>
      <c r="P249" s="106"/>
      <c r="Q249" s="106"/>
      <c r="R249" s="106"/>
      <c r="S249" s="106"/>
      <c r="T249" s="106"/>
      <c r="U249" s="107"/>
      <c r="V249" s="103"/>
      <c r="W249" s="104"/>
      <c r="X249" s="104"/>
      <c r="Y249" s="104"/>
      <c r="Z249" s="104"/>
      <c r="AA249" s="104"/>
      <c r="AB249" s="104"/>
      <c r="AC249" s="108" t="n">
        <v>5</v>
      </c>
      <c r="AD249" s="108"/>
      <c r="AE249" s="108"/>
      <c r="AF249" s="109" t="s">
        <v>53</v>
      </c>
      <c r="AG249" s="108" t="n">
        <v>3</v>
      </c>
      <c r="AH249" s="108"/>
      <c r="AI249" s="108"/>
      <c r="AJ249" s="106"/>
      <c r="AK249" s="106"/>
      <c r="AL249" s="106"/>
      <c r="AM249" s="106"/>
      <c r="AN249" s="106"/>
      <c r="AO249" s="106"/>
      <c r="AP249" s="107"/>
      <c r="AQ249" s="103"/>
      <c r="AR249" s="104"/>
      <c r="AS249" s="104"/>
      <c r="AT249" s="104"/>
      <c r="AU249" s="104"/>
      <c r="AV249" s="104"/>
      <c r="AW249" s="104"/>
      <c r="AX249" s="108" t="n">
        <v>6</v>
      </c>
      <c r="AY249" s="108"/>
      <c r="AZ249" s="108"/>
      <c r="BA249" s="109" t="s">
        <v>53</v>
      </c>
      <c r="BB249" s="108" t="n">
        <v>2</v>
      </c>
      <c r="BC249" s="108"/>
      <c r="BD249" s="108"/>
      <c r="BE249" s="106"/>
      <c r="BF249" s="106"/>
      <c r="BG249" s="106"/>
      <c r="BH249" s="106"/>
      <c r="BI249" s="106"/>
      <c r="BJ249" s="106"/>
      <c r="BK249" s="107"/>
      <c r="BL249" s="103"/>
      <c r="BM249" s="104"/>
      <c r="BN249" s="104"/>
      <c r="BO249" s="104"/>
      <c r="BP249" s="104"/>
      <c r="BQ249" s="104"/>
      <c r="BR249" s="104"/>
      <c r="BS249" s="108" t="n">
        <v>4</v>
      </c>
      <c r="BT249" s="108"/>
      <c r="BU249" s="108"/>
      <c r="BV249" s="109" t="s">
        <v>53</v>
      </c>
      <c r="BW249" s="108" t="n">
        <v>8</v>
      </c>
      <c r="BX249" s="108"/>
      <c r="BY249" s="108"/>
      <c r="BZ249" s="106"/>
      <c r="CA249" s="106"/>
      <c r="CB249" s="106"/>
      <c r="CC249" s="106"/>
      <c r="CD249" s="106"/>
      <c r="CE249" s="106"/>
      <c r="CF249" s="107"/>
    </row>
    <row r="250" customFormat="false" ht="7.5" hidden="false" customHeight="true" outlineLevel="0" collapsed="false">
      <c r="A250" s="110"/>
      <c r="B250" s="111"/>
      <c r="C250" s="111"/>
      <c r="D250" s="111"/>
      <c r="E250" s="111"/>
      <c r="F250" s="111"/>
      <c r="G250" s="111"/>
      <c r="H250" s="108"/>
      <c r="I250" s="108"/>
      <c r="J250" s="108"/>
      <c r="K250" s="109"/>
      <c r="L250" s="108"/>
      <c r="M250" s="108"/>
      <c r="N250" s="108"/>
      <c r="O250" s="111"/>
      <c r="P250" s="111"/>
      <c r="Q250" s="111"/>
      <c r="R250" s="111"/>
      <c r="S250" s="111"/>
      <c r="T250" s="111"/>
      <c r="U250" s="112"/>
      <c r="V250" s="110"/>
      <c r="W250" s="111"/>
      <c r="X250" s="111"/>
      <c r="Y250" s="111"/>
      <c r="Z250" s="111"/>
      <c r="AA250" s="111"/>
      <c r="AB250" s="111"/>
      <c r="AC250" s="108"/>
      <c r="AD250" s="108"/>
      <c r="AE250" s="108"/>
      <c r="AF250" s="109"/>
      <c r="AG250" s="108"/>
      <c r="AH250" s="108"/>
      <c r="AI250" s="108"/>
      <c r="AJ250" s="111"/>
      <c r="AK250" s="111"/>
      <c r="AL250" s="111"/>
      <c r="AM250" s="111"/>
      <c r="AN250" s="111"/>
      <c r="AO250" s="111"/>
      <c r="AP250" s="112"/>
      <c r="AQ250" s="110"/>
      <c r="AR250" s="111"/>
      <c r="AS250" s="111"/>
      <c r="AT250" s="111"/>
      <c r="AU250" s="111"/>
      <c r="AV250" s="111"/>
      <c r="AW250" s="111"/>
      <c r="AX250" s="108"/>
      <c r="AY250" s="108"/>
      <c r="AZ250" s="108"/>
      <c r="BA250" s="109"/>
      <c r="BB250" s="108"/>
      <c r="BC250" s="108"/>
      <c r="BD250" s="108"/>
      <c r="BE250" s="111"/>
      <c r="BF250" s="111"/>
      <c r="BG250" s="111"/>
      <c r="BH250" s="111"/>
      <c r="BI250" s="111"/>
      <c r="BJ250" s="111"/>
      <c r="BK250" s="112"/>
      <c r="BL250" s="110"/>
      <c r="BM250" s="111"/>
      <c r="BN250" s="111"/>
      <c r="BO250" s="111"/>
      <c r="BP250" s="111"/>
      <c r="BQ250" s="111"/>
      <c r="BR250" s="111"/>
      <c r="BS250" s="108"/>
      <c r="BT250" s="108"/>
      <c r="BU250" s="108"/>
      <c r="BV250" s="109"/>
      <c r="BW250" s="108"/>
      <c r="BX250" s="108"/>
      <c r="BY250" s="108"/>
      <c r="BZ250" s="111"/>
      <c r="CA250" s="111"/>
      <c r="CB250" s="111"/>
      <c r="CC250" s="111"/>
      <c r="CD250" s="111"/>
      <c r="CE250" s="111"/>
      <c r="CF250" s="112"/>
    </row>
    <row r="251" customFormat="false" ht="7.5" hidden="false" customHeight="true" outlineLevel="0" collapsed="false">
      <c r="A251" s="110"/>
      <c r="B251" s="111"/>
      <c r="C251" s="111"/>
      <c r="D251" s="111"/>
      <c r="E251" s="111"/>
      <c r="F251" s="111"/>
      <c r="G251" s="111"/>
      <c r="H251" s="111"/>
      <c r="I251" s="111"/>
      <c r="J251" s="111"/>
      <c r="K251" s="104"/>
      <c r="L251" s="104"/>
      <c r="M251" s="111"/>
      <c r="N251" s="111"/>
      <c r="O251" s="111"/>
      <c r="P251" s="111"/>
      <c r="Q251" s="111"/>
      <c r="R251" s="111"/>
      <c r="S251" s="111"/>
      <c r="T251" s="111"/>
      <c r="U251" s="112"/>
      <c r="V251" s="110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04"/>
      <c r="AG251" s="104"/>
      <c r="AH251" s="111"/>
      <c r="AI251" s="111"/>
      <c r="AJ251" s="111"/>
      <c r="AK251" s="111"/>
      <c r="AL251" s="111"/>
      <c r="AM251" s="111"/>
      <c r="AN251" s="111"/>
      <c r="AO251" s="111"/>
      <c r="AP251" s="112"/>
      <c r="AQ251" s="110"/>
      <c r="AR251" s="111"/>
      <c r="AS251" s="111"/>
      <c r="AT251" s="111"/>
      <c r="AU251" s="111"/>
      <c r="AV251" s="111"/>
      <c r="AW251" s="111"/>
      <c r="AX251" s="111"/>
      <c r="AY251" s="111"/>
      <c r="AZ251" s="111"/>
      <c r="BA251" s="104"/>
      <c r="BB251" s="104"/>
      <c r="BC251" s="111"/>
      <c r="BD251" s="111"/>
      <c r="BE251" s="111"/>
      <c r="BF251" s="111"/>
      <c r="BG251" s="111"/>
      <c r="BH251" s="111"/>
      <c r="BI251" s="111"/>
      <c r="BJ251" s="111"/>
      <c r="BK251" s="112"/>
      <c r="BL251" s="110"/>
      <c r="BM251" s="111"/>
      <c r="BN251" s="111"/>
      <c r="BO251" s="111"/>
      <c r="BP251" s="111"/>
      <c r="BQ251" s="111"/>
      <c r="BR251" s="111"/>
      <c r="BS251" s="111"/>
      <c r="BT251" s="111"/>
      <c r="BU251" s="111"/>
      <c r="BV251" s="104"/>
      <c r="BW251" s="104"/>
      <c r="BX251" s="111"/>
      <c r="BY251" s="111"/>
      <c r="BZ251" s="111"/>
      <c r="CA251" s="111"/>
      <c r="CB251" s="111"/>
      <c r="CC251" s="111"/>
      <c r="CD251" s="111"/>
      <c r="CE251" s="111"/>
      <c r="CF251" s="112"/>
    </row>
    <row r="252" s="116" customFormat="true" ht="7.5" hidden="false" customHeight="true" outlineLevel="0" collapsed="false">
      <c r="A252" s="113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5"/>
      <c r="V252" s="113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5"/>
      <c r="AQ252" s="113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  <c r="BI252" s="114"/>
      <c r="BJ252" s="114"/>
      <c r="BK252" s="115"/>
      <c r="BL252" s="113"/>
      <c r="BM252" s="114"/>
      <c r="BN252" s="114"/>
      <c r="BO252" s="114"/>
      <c r="BP252" s="114"/>
      <c r="BQ252" s="114"/>
      <c r="BR252" s="114"/>
      <c r="BS252" s="114"/>
      <c r="BT252" s="114"/>
      <c r="BU252" s="114"/>
      <c r="BV252" s="114"/>
      <c r="BW252" s="114"/>
      <c r="BX252" s="114"/>
      <c r="BY252" s="114"/>
      <c r="BZ252" s="114"/>
      <c r="CA252" s="114"/>
      <c r="CB252" s="114"/>
      <c r="CC252" s="114"/>
      <c r="CD252" s="114"/>
      <c r="CE252" s="114"/>
      <c r="CF252" s="115"/>
    </row>
    <row r="253" s="116" customFormat="true" ht="7.5" hidden="false" customHeight="true" outlineLevel="0" collapsed="false">
      <c r="A253" s="117" t="str">
        <f aca="false">Results!B17</f>
        <v>Vilde Inese</v>
      </c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8" t="str">
        <f aca="false">Results!B5</f>
        <v>Telkinen Siiri</v>
      </c>
      <c r="M253" s="118"/>
      <c r="N253" s="118"/>
      <c r="O253" s="118"/>
      <c r="P253" s="118"/>
      <c r="Q253" s="118"/>
      <c r="R253" s="118"/>
      <c r="S253" s="118"/>
      <c r="T253" s="118"/>
      <c r="U253" s="118"/>
      <c r="V253" s="117" t="str">
        <f aca="false">Results!B13</f>
        <v>Bivainite Marina</v>
      </c>
      <c r="W253" s="117"/>
      <c r="X253" s="117"/>
      <c r="Y253" s="117"/>
      <c r="Z253" s="117"/>
      <c r="AA253" s="117"/>
      <c r="AB253" s="117"/>
      <c r="AC253" s="117"/>
      <c r="AD253" s="117"/>
      <c r="AE253" s="117"/>
      <c r="AF253" s="117"/>
      <c r="AG253" s="118" t="str">
        <f aca="false">Results!B9</f>
        <v>Fruzhenska Alla</v>
      </c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7" t="str">
        <f aca="false">Results!B15</f>
        <v>Aleksejeva Marina</v>
      </c>
      <c r="AR253" s="117"/>
      <c r="AS253" s="117"/>
      <c r="AT253" s="117"/>
      <c r="AU253" s="117"/>
      <c r="AV253" s="117"/>
      <c r="AW253" s="117"/>
      <c r="AX253" s="117"/>
      <c r="AY253" s="117"/>
      <c r="AZ253" s="117"/>
      <c r="BA253" s="117"/>
      <c r="BB253" s="118" t="str">
        <f aca="false">Results!B7</f>
        <v>Simsone Alise</v>
      </c>
      <c r="BC253" s="118"/>
      <c r="BD253" s="118"/>
      <c r="BE253" s="118"/>
      <c r="BF253" s="118"/>
      <c r="BG253" s="118"/>
      <c r="BH253" s="118"/>
      <c r="BI253" s="118"/>
      <c r="BJ253" s="118"/>
      <c r="BK253" s="118"/>
      <c r="BL253" s="117" t="str">
        <f aca="false">Results!B11</f>
        <v>Hendrikson Maire</v>
      </c>
      <c r="BM253" s="117"/>
      <c r="BN253" s="117"/>
      <c r="BO253" s="117"/>
      <c r="BP253" s="117"/>
      <c r="BQ253" s="117"/>
      <c r="BR253" s="117"/>
      <c r="BS253" s="117"/>
      <c r="BT253" s="117"/>
      <c r="BU253" s="117"/>
      <c r="BV253" s="117"/>
      <c r="BW253" s="118" t="str">
        <f aca="false">Results!B19</f>
        <v>FREE</v>
      </c>
      <c r="BX253" s="118"/>
      <c r="BY253" s="118"/>
      <c r="BZ253" s="118"/>
      <c r="CA253" s="118"/>
      <c r="CB253" s="118"/>
      <c r="CC253" s="118"/>
      <c r="CD253" s="118"/>
      <c r="CE253" s="118"/>
      <c r="CF253" s="118"/>
    </row>
    <row r="254" s="116" customFormat="true" ht="7.5" hidden="false" customHeight="true" outlineLevel="0" collapsed="false">
      <c r="A254" s="117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7"/>
      <c r="W254" s="117"/>
      <c r="X254" s="117"/>
      <c r="Y254" s="117"/>
      <c r="Z254" s="117"/>
      <c r="AA254" s="117"/>
      <c r="AB254" s="117"/>
      <c r="AC254" s="117"/>
      <c r="AD254" s="117"/>
      <c r="AE254" s="117"/>
      <c r="AF254" s="117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7"/>
      <c r="AR254" s="117"/>
      <c r="AS254" s="117"/>
      <c r="AT254" s="117"/>
      <c r="AU254" s="117"/>
      <c r="AV254" s="117"/>
      <c r="AW254" s="117"/>
      <c r="AX254" s="117"/>
      <c r="AY254" s="117"/>
      <c r="AZ254" s="117"/>
      <c r="BA254" s="117"/>
      <c r="BB254" s="118"/>
      <c r="BC254" s="118"/>
      <c r="BD254" s="118"/>
      <c r="BE254" s="118"/>
      <c r="BF254" s="118"/>
      <c r="BG254" s="118"/>
      <c r="BH254" s="118"/>
      <c r="BI254" s="118"/>
      <c r="BJ254" s="118"/>
      <c r="BK254" s="118"/>
      <c r="BL254" s="117"/>
      <c r="BM254" s="117"/>
      <c r="BN254" s="117"/>
      <c r="BO254" s="117"/>
      <c r="BP254" s="117"/>
      <c r="BQ254" s="117"/>
      <c r="BR254" s="117"/>
      <c r="BS254" s="117"/>
      <c r="BT254" s="117"/>
      <c r="BU254" s="117"/>
      <c r="BV254" s="117"/>
      <c r="BW254" s="118"/>
      <c r="BX254" s="118"/>
      <c r="BY254" s="118"/>
      <c r="BZ254" s="118"/>
      <c r="CA254" s="118"/>
      <c r="CB254" s="118"/>
      <c r="CC254" s="118"/>
      <c r="CD254" s="118"/>
      <c r="CE254" s="118"/>
      <c r="CF254" s="118"/>
    </row>
    <row r="255" customFormat="false" ht="7.5" hidden="false" customHeight="true" outlineLevel="0" collapsed="false">
      <c r="A255" s="103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19"/>
      <c r="N255" s="119"/>
      <c r="O255" s="119"/>
      <c r="P255" s="119"/>
      <c r="Q255" s="119"/>
      <c r="R255" s="119"/>
      <c r="S255" s="119"/>
      <c r="T255" s="119"/>
      <c r="U255" s="120"/>
      <c r="V255" s="103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19"/>
      <c r="AI255" s="119"/>
      <c r="AJ255" s="119"/>
      <c r="AK255" s="119"/>
      <c r="AL255" s="119"/>
      <c r="AM255" s="119"/>
      <c r="AN255" s="119"/>
      <c r="AO255" s="119"/>
      <c r="AP255" s="120"/>
      <c r="AQ255" s="103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19"/>
      <c r="BD255" s="119"/>
      <c r="BE255" s="119"/>
      <c r="BF255" s="119"/>
      <c r="BG255" s="119"/>
      <c r="BH255" s="119"/>
      <c r="BI255" s="119"/>
      <c r="BJ255" s="119"/>
      <c r="BK255" s="120"/>
      <c r="BL255" s="103"/>
      <c r="BM255" s="104"/>
      <c r="BN255" s="104"/>
      <c r="BO255" s="104"/>
      <c r="BP255" s="104"/>
      <c r="BQ255" s="104"/>
      <c r="BR255" s="104"/>
      <c r="BS255" s="104"/>
      <c r="BT255" s="104"/>
      <c r="BU255" s="104"/>
      <c r="BV255" s="104"/>
      <c r="BW255" s="104"/>
      <c r="BX255" s="119"/>
      <c r="BY255" s="119"/>
      <c r="BZ255" s="119"/>
      <c r="CA255" s="119"/>
      <c r="CB255" s="119"/>
      <c r="CC255" s="119"/>
      <c r="CD255" s="119"/>
      <c r="CE255" s="119"/>
      <c r="CF255" s="120"/>
    </row>
    <row r="256" customFormat="false" ht="7.5" hidden="false" customHeight="true" outlineLevel="0" collapsed="false">
      <c r="A256" s="121" t="s">
        <v>54</v>
      </c>
      <c r="B256" s="121"/>
      <c r="C256" s="121"/>
      <c r="D256" s="121"/>
      <c r="E256" s="121"/>
      <c r="F256" s="121"/>
      <c r="G256" s="121"/>
      <c r="H256" s="121"/>
      <c r="I256" s="121"/>
      <c r="J256" s="121"/>
      <c r="K256" s="122" t="n">
        <v>1</v>
      </c>
      <c r="L256" s="122"/>
      <c r="M256" s="123"/>
      <c r="N256" s="123"/>
      <c r="O256" s="123"/>
      <c r="P256" s="123"/>
      <c r="Q256" s="123"/>
      <c r="R256" s="123"/>
      <c r="S256" s="123"/>
      <c r="T256" s="123"/>
      <c r="U256" s="123"/>
      <c r="V256" s="121" t="s">
        <v>54</v>
      </c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2" t="n">
        <v>1</v>
      </c>
      <c r="AG256" s="122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1" t="s">
        <v>54</v>
      </c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2" t="n">
        <v>1</v>
      </c>
      <c r="BB256" s="122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1" t="s">
        <v>54</v>
      </c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2" t="n">
        <v>1</v>
      </c>
      <c r="BW256" s="122"/>
      <c r="BX256" s="123"/>
      <c r="BY256" s="123"/>
      <c r="BZ256" s="123"/>
      <c r="CA256" s="123"/>
      <c r="CB256" s="123"/>
      <c r="CC256" s="123"/>
      <c r="CD256" s="123"/>
      <c r="CE256" s="123"/>
      <c r="CF256" s="123"/>
    </row>
    <row r="257" customFormat="false" ht="7.5" hidden="false" customHeight="true" outlineLevel="0" collapsed="false">
      <c r="A257" s="121"/>
      <c r="B257" s="121"/>
      <c r="C257" s="121"/>
      <c r="D257" s="121"/>
      <c r="E257" s="121"/>
      <c r="F257" s="121"/>
      <c r="G257" s="121"/>
      <c r="H257" s="121"/>
      <c r="I257" s="121"/>
      <c r="J257" s="121"/>
      <c r="K257" s="122"/>
      <c r="L257" s="122"/>
      <c r="M257" s="123"/>
      <c r="N257" s="123"/>
      <c r="O257" s="123"/>
      <c r="P257" s="123"/>
      <c r="Q257" s="123"/>
      <c r="R257" s="123"/>
      <c r="S257" s="123"/>
      <c r="T257" s="123"/>
      <c r="U257" s="123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2"/>
      <c r="AG257" s="122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2"/>
      <c r="BB257" s="122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2"/>
      <c r="BW257" s="122"/>
      <c r="BX257" s="123"/>
      <c r="BY257" s="123"/>
      <c r="BZ257" s="123"/>
      <c r="CA257" s="123"/>
      <c r="CB257" s="123"/>
      <c r="CC257" s="123"/>
      <c r="CD257" s="123"/>
      <c r="CE257" s="123"/>
      <c r="CF257" s="123"/>
    </row>
    <row r="258" customFormat="false" ht="7.5" hidden="false" customHeight="true" outlineLevel="0" collapsed="false">
      <c r="A258" s="121"/>
      <c r="B258" s="121"/>
      <c r="C258" s="121"/>
      <c r="D258" s="121"/>
      <c r="E258" s="121"/>
      <c r="F258" s="121"/>
      <c r="G258" s="121"/>
      <c r="H258" s="121"/>
      <c r="I258" s="121"/>
      <c r="J258" s="121"/>
      <c r="K258" s="122"/>
      <c r="L258" s="122"/>
      <c r="M258" s="123"/>
      <c r="N258" s="123"/>
      <c r="O258" s="123"/>
      <c r="P258" s="123"/>
      <c r="Q258" s="123"/>
      <c r="R258" s="123"/>
      <c r="S258" s="123"/>
      <c r="T258" s="123"/>
      <c r="U258" s="123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2"/>
      <c r="AG258" s="122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2"/>
      <c r="BB258" s="122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2"/>
      <c r="BW258" s="122"/>
      <c r="BX258" s="123"/>
      <c r="BY258" s="123"/>
      <c r="BZ258" s="123"/>
      <c r="CA258" s="123"/>
      <c r="CB258" s="123"/>
      <c r="CC258" s="123"/>
      <c r="CD258" s="123"/>
      <c r="CE258" s="123"/>
      <c r="CF258" s="123"/>
    </row>
    <row r="259" customFormat="false" ht="7.5" hidden="false" customHeight="true" outlineLevel="0" collapsed="false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2" t="n">
        <v>2</v>
      </c>
      <c r="L259" s="122"/>
      <c r="M259" s="125" t="s">
        <v>54</v>
      </c>
      <c r="N259" s="125"/>
      <c r="O259" s="125"/>
      <c r="P259" s="125"/>
      <c r="Q259" s="125"/>
      <c r="R259" s="125"/>
      <c r="S259" s="125"/>
      <c r="T259" s="125"/>
      <c r="U259" s="125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2" t="n">
        <v>2</v>
      </c>
      <c r="AG259" s="122"/>
      <c r="AH259" s="125" t="s">
        <v>54</v>
      </c>
      <c r="AI259" s="125"/>
      <c r="AJ259" s="125"/>
      <c r="AK259" s="125"/>
      <c r="AL259" s="125"/>
      <c r="AM259" s="125"/>
      <c r="AN259" s="125"/>
      <c r="AO259" s="125"/>
      <c r="AP259" s="125"/>
      <c r="AQ259" s="126"/>
      <c r="AR259" s="126"/>
      <c r="AS259" s="126"/>
      <c r="AT259" s="126"/>
      <c r="AU259" s="126"/>
      <c r="AV259" s="126"/>
      <c r="AW259" s="126"/>
      <c r="AX259" s="126"/>
      <c r="AY259" s="126"/>
      <c r="AZ259" s="126"/>
      <c r="BA259" s="122" t="n">
        <v>2</v>
      </c>
      <c r="BB259" s="122"/>
      <c r="BC259" s="125" t="s">
        <v>54</v>
      </c>
      <c r="BD259" s="125"/>
      <c r="BE259" s="125"/>
      <c r="BF259" s="125"/>
      <c r="BG259" s="125"/>
      <c r="BH259" s="125"/>
      <c r="BI259" s="125"/>
      <c r="BJ259" s="125"/>
      <c r="BK259" s="125"/>
      <c r="BL259" s="126"/>
      <c r="BM259" s="126"/>
      <c r="BN259" s="126"/>
      <c r="BO259" s="126"/>
      <c r="BP259" s="126"/>
      <c r="BQ259" s="126"/>
      <c r="BR259" s="126"/>
      <c r="BS259" s="126"/>
      <c r="BT259" s="126"/>
      <c r="BU259" s="126"/>
      <c r="BV259" s="122" t="n">
        <v>2</v>
      </c>
      <c r="BW259" s="122"/>
      <c r="BX259" s="125" t="s">
        <v>54</v>
      </c>
      <c r="BY259" s="125"/>
      <c r="BZ259" s="125"/>
      <c r="CA259" s="125"/>
      <c r="CB259" s="125"/>
      <c r="CC259" s="125"/>
      <c r="CD259" s="125"/>
      <c r="CE259" s="125"/>
      <c r="CF259" s="125"/>
    </row>
    <row r="260" customFormat="false" ht="7.5" hidden="false" customHeight="true" outlineLevel="0" collapsed="false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2"/>
      <c r="L260" s="122"/>
      <c r="M260" s="125"/>
      <c r="N260" s="125"/>
      <c r="O260" s="125"/>
      <c r="P260" s="125"/>
      <c r="Q260" s="125"/>
      <c r="R260" s="125"/>
      <c r="S260" s="125"/>
      <c r="T260" s="125"/>
      <c r="U260" s="125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2"/>
      <c r="AG260" s="122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6"/>
      <c r="AR260" s="126"/>
      <c r="AS260" s="126"/>
      <c r="AT260" s="126"/>
      <c r="AU260" s="126"/>
      <c r="AV260" s="126"/>
      <c r="AW260" s="126"/>
      <c r="AX260" s="126"/>
      <c r="AY260" s="126"/>
      <c r="AZ260" s="126"/>
      <c r="BA260" s="122"/>
      <c r="BB260" s="122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6"/>
      <c r="BM260" s="126"/>
      <c r="BN260" s="126"/>
      <c r="BO260" s="126"/>
      <c r="BP260" s="126"/>
      <c r="BQ260" s="126"/>
      <c r="BR260" s="126"/>
      <c r="BS260" s="126"/>
      <c r="BT260" s="126"/>
      <c r="BU260" s="126"/>
      <c r="BV260" s="122"/>
      <c r="BW260" s="122"/>
      <c r="BX260" s="125"/>
      <c r="BY260" s="125"/>
      <c r="BZ260" s="125"/>
      <c r="CA260" s="125"/>
      <c r="CB260" s="125"/>
      <c r="CC260" s="125"/>
      <c r="CD260" s="125"/>
      <c r="CE260" s="125"/>
      <c r="CF260" s="125"/>
    </row>
    <row r="261" customFormat="false" ht="7.5" hidden="false" customHeight="true" outlineLevel="0" collapsed="false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2"/>
      <c r="L261" s="122"/>
      <c r="M261" s="125"/>
      <c r="N261" s="125"/>
      <c r="O261" s="125"/>
      <c r="P261" s="125"/>
      <c r="Q261" s="125"/>
      <c r="R261" s="125"/>
      <c r="S261" s="125"/>
      <c r="T261" s="125"/>
      <c r="U261" s="125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2"/>
      <c r="AG261" s="122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6"/>
      <c r="AR261" s="126"/>
      <c r="AS261" s="126"/>
      <c r="AT261" s="126"/>
      <c r="AU261" s="126"/>
      <c r="AV261" s="126"/>
      <c r="AW261" s="126"/>
      <c r="AX261" s="126"/>
      <c r="AY261" s="126"/>
      <c r="AZ261" s="126"/>
      <c r="BA261" s="122"/>
      <c r="BB261" s="122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6"/>
      <c r="BM261" s="126"/>
      <c r="BN261" s="126"/>
      <c r="BO261" s="126"/>
      <c r="BP261" s="126"/>
      <c r="BQ261" s="126"/>
      <c r="BR261" s="126"/>
      <c r="BS261" s="126"/>
      <c r="BT261" s="126"/>
      <c r="BU261" s="126"/>
      <c r="BV261" s="122"/>
      <c r="BW261" s="122"/>
      <c r="BX261" s="125"/>
      <c r="BY261" s="125"/>
      <c r="BZ261" s="125"/>
      <c r="CA261" s="125"/>
      <c r="CB261" s="125"/>
      <c r="CC261" s="125"/>
      <c r="CD261" s="125"/>
      <c r="CE261" s="125"/>
      <c r="CF261" s="125"/>
    </row>
    <row r="262" customFormat="false" ht="7.5" hidden="false" customHeight="true" outlineLevel="0" collapsed="false">
      <c r="A262" s="121" t="s">
        <v>54</v>
      </c>
      <c r="B262" s="121"/>
      <c r="C262" s="121"/>
      <c r="D262" s="121"/>
      <c r="E262" s="121"/>
      <c r="F262" s="121"/>
      <c r="G262" s="121"/>
      <c r="H262" s="121"/>
      <c r="I262" s="121"/>
      <c r="J262" s="121"/>
      <c r="K262" s="122" t="n">
        <v>3</v>
      </c>
      <c r="L262" s="122"/>
      <c r="M262" s="127"/>
      <c r="N262" s="127"/>
      <c r="O262" s="127"/>
      <c r="P262" s="127"/>
      <c r="Q262" s="127"/>
      <c r="R262" s="127"/>
      <c r="S262" s="127"/>
      <c r="T262" s="127"/>
      <c r="U262" s="127"/>
      <c r="V262" s="121" t="s">
        <v>54</v>
      </c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2" t="n">
        <v>3</v>
      </c>
      <c r="AG262" s="122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1" t="s">
        <v>54</v>
      </c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2" t="n">
        <v>3</v>
      </c>
      <c r="BB262" s="122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1" t="s">
        <v>54</v>
      </c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2" t="n">
        <v>3</v>
      </c>
      <c r="BW262" s="122"/>
      <c r="BX262" s="127"/>
      <c r="BY262" s="127"/>
      <c r="BZ262" s="127"/>
      <c r="CA262" s="127"/>
      <c r="CB262" s="127"/>
      <c r="CC262" s="127"/>
      <c r="CD262" s="127"/>
      <c r="CE262" s="127"/>
      <c r="CF262" s="127"/>
    </row>
    <row r="263" customFormat="false" ht="7.5" hidden="false" customHeight="true" outlineLevel="0" collapsed="false">
      <c r="A263" s="121"/>
      <c r="B263" s="121"/>
      <c r="C263" s="121"/>
      <c r="D263" s="121"/>
      <c r="E263" s="121"/>
      <c r="F263" s="121"/>
      <c r="G263" s="121"/>
      <c r="H263" s="121"/>
      <c r="I263" s="121"/>
      <c r="J263" s="121"/>
      <c r="K263" s="122"/>
      <c r="L263" s="122"/>
      <c r="M263" s="127"/>
      <c r="N263" s="127"/>
      <c r="O263" s="127"/>
      <c r="P263" s="127"/>
      <c r="Q263" s="127"/>
      <c r="R263" s="127"/>
      <c r="S263" s="127"/>
      <c r="T263" s="127"/>
      <c r="U263" s="127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2"/>
      <c r="AG263" s="122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2"/>
      <c r="BB263" s="122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2"/>
      <c r="BW263" s="122"/>
      <c r="BX263" s="127"/>
      <c r="BY263" s="127"/>
      <c r="BZ263" s="127"/>
      <c r="CA263" s="127"/>
      <c r="CB263" s="127"/>
      <c r="CC263" s="127"/>
      <c r="CD263" s="127"/>
      <c r="CE263" s="127"/>
      <c r="CF263" s="127"/>
    </row>
    <row r="264" customFormat="false" ht="7.5" hidden="false" customHeight="true" outlineLevel="0" collapsed="false">
      <c r="A264" s="121"/>
      <c r="B264" s="121"/>
      <c r="C264" s="121"/>
      <c r="D264" s="121"/>
      <c r="E264" s="121"/>
      <c r="F264" s="121"/>
      <c r="G264" s="121"/>
      <c r="H264" s="121"/>
      <c r="I264" s="121"/>
      <c r="J264" s="121"/>
      <c r="K264" s="122"/>
      <c r="L264" s="122"/>
      <c r="M264" s="127"/>
      <c r="N264" s="127"/>
      <c r="O264" s="127"/>
      <c r="P264" s="127"/>
      <c r="Q264" s="127"/>
      <c r="R264" s="127"/>
      <c r="S264" s="127"/>
      <c r="T264" s="127"/>
      <c r="U264" s="127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2"/>
      <c r="AG264" s="122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2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2"/>
      <c r="BW264" s="122"/>
      <c r="BX264" s="127"/>
      <c r="BY264" s="127"/>
      <c r="BZ264" s="127"/>
      <c r="CA264" s="127"/>
      <c r="CB264" s="127"/>
      <c r="CC264" s="127"/>
      <c r="CD264" s="127"/>
      <c r="CE264" s="127"/>
      <c r="CF264" s="127"/>
    </row>
    <row r="265" customFormat="false" ht="7.5" hidden="false" customHeight="true" outlineLevel="0" collapsed="false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2" t="n">
        <v>4</v>
      </c>
      <c r="L265" s="122"/>
      <c r="M265" s="125" t="s">
        <v>54</v>
      </c>
      <c r="N265" s="125"/>
      <c r="O265" s="125"/>
      <c r="P265" s="125"/>
      <c r="Q265" s="125"/>
      <c r="R265" s="125"/>
      <c r="S265" s="125"/>
      <c r="T265" s="125"/>
      <c r="U265" s="125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2" t="n">
        <v>4</v>
      </c>
      <c r="AG265" s="122"/>
      <c r="AH265" s="125" t="s">
        <v>54</v>
      </c>
      <c r="AI265" s="125"/>
      <c r="AJ265" s="125"/>
      <c r="AK265" s="125"/>
      <c r="AL265" s="125"/>
      <c r="AM265" s="125"/>
      <c r="AN265" s="125"/>
      <c r="AO265" s="125"/>
      <c r="AP265" s="125"/>
      <c r="AQ265" s="126"/>
      <c r="AR265" s="126"/>
      <c r="AS265" s="126"/>
      <c r="AT265" s="126"/>
      <c r="AU265" s="126"/>
      <c r="AV265" s="126"/>
      <c r="AW265" s="126"/>
      <c r="AX265" s="126"/>
      <c r="AY265" s="126"/>
      <c r="AZ265" s="126"/>
      <c r="BA265" s="122" t="n">
        <v>4</v>
      </c>
      <c r="BB265" s="122"/>
      <c r="BC265" s="125" t="s">
        <v>54</v>
      </c>
      <c r="BD265" s="125"/>
      <c r="BE265" s="125"/>
      <c r="BF265" s="125"/>
      <c r="BG265" s="125"/>
      <c r="BH265" s="125"/>
      <c r="BI265" s="125"/>
      <c r="BJ265" s="125"/>
      <c r="BK265" s="125"/>
      <c r="BL265" s="126"/>
      <c r="BM265" s="126"/>
      <c r="BN265" s="126"/>
      <c r="BO265" s="126"/>
      <c r="BP265" s="126"/>
      <c r="BQ265" s="126"/>
      <c r="BR265" s="126"/>
      <c r="BS265" s="126"/>
      <c r="BT265" s="126"/>
      <c r="BU265" s="126"/>
      <c r="BV265" s="122" t="n">
        <v>4</v>
      </c>
      <c r="BW265" s="122"/>
      <c r="BX265" s="125" t="s">
        <v>54</v>
      </c>
      <c r="BY265" s="125"/>
      <c r="BZ265" s="125"/>
      <c r="CA265" s="125"/>
      <c r="CB265" s="125"/>
      <c r="CC265" s="125"/>
      <c r="CD265" s="125"/>
      <c r="CE265" s="125"/>
      <c r="CF265" s="125"/>
    </row>
    <row r="266" customFormat="false" ht="7.5" hidden="false" customHeight="true" outlineLevel="0" collapsed="false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2"/>
      <c r="L266" s="122"/>
      <c r="M266" s="125"/>
      <c r="N266" s="125"/>
      <c r="O266" s="125"/>
      <c r="P266" s="125"/>
      <c r="Q266" s="125"/>
      <c r="R266" s="125"/>
      <c r="S266" s="125"/>
      <c r="T266" s="125"/>
      <c r="U266" s="125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2"/>
      <c r="AG266" s="122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6"/>
      <c r="AR266" s="126"/>
      <c r="AS266" s="126"/>
      <c r="AT266" s="126"/>
      <c r="AU266" s="126"/>
      <c r="AV266" s="126"/>
      <c r="AW266" s="126"/>
      <c r="AX266" s="126"/>
      <c r="AY266" s="126"/>
      <c r="AZ266" s="126"/>
      <c r="BA266" s="122"/>
      <c r="BB266" s="122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6"/>
      <c r="BM266" s="126"/>
      <c r="BN266" s="126"/>
      <c r="BO266" s="126"/>
      <c r="BP266" s="126"/>
      <c r="BQ266" s="126"/>
      <c r="BR266" s="126"/>
      <c r="BS266" s="126"/>
      <c r="BT266" s="126"/>
      <c r="BU266" s="126"/>
      <c r="BV266" s="122"/>
      <c r="BW266" s="122"/>
      <c r="BX266" s="125"/>
      <c r="BY266" s="125"/>
      <c r="BZ266" s="125"/>
      <c r="CA266" s="125"/>
      <c r="CB266" s="125"/>
      <c r="CC266" s="125"/>
      <c r="CD266" s="125"/>
      <c r="CE266" s="125"/>
      <c r="CF266" s="125"/>
    </row>
    <row r="267" customFormat="false" ht="7.5" hidden="false" customHeight="true" outlineLevel="0" collapsed="false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2"/>
      <c r="L267" s="122"/>
      <c r="M267" s="125"/>
      <c r="N267" s="125"/>
      <c r="O267" s="125"/>
      <c r="P267" s="125"/>
      <c r="Q267" s="125"/>
      <c r="R267" s="125"/>
      <c r="S267" s="125"/>
      <c r="T267" s="125"/>
      <c r="U267" s="125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2"/>
      <c r="AG267" s="122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6"/>
      <c r="AR267" s="126"/>
      <c r="AS267" s="126"/>
      <c r="AT267" s="126"/>
      <c r="AU267" s="126"/>
      <c r="AV267" s="126"/>
      <c r="AW267" s="126"/>
      <c r="AX267" s="126"/>
      <c r="AY267" s="126"/>
      <c r="AZ267" s="126"/>
      <c r="BA267" s="122"/>
      <c r="BB267" s="122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6"/>
      <c r="BM267" s="126"/>
      <c r="BN267" s="126"/>
      <c r="BO267" s="126"/>
      <c r="BP267" s="126"/>
      <c r="BQ267" s="126"/>
      <c r="BR267" s="126"/>
      <c r="BS267" s="126"/>
      <c r="BT267" s="126"/>
      <c r="BU267" s="126"/>
      <c r="BV267" s="122"/>
      <c r="BW267" s="122"/>
      <c r="BX267" s="125"/>
      <c r="BY267" s="125"/>
      <c r="BZ267" s="125"/>
      <c r="CA267" s="125"/>
      <c r="CB267" s="125"/>
      <c r="CC267" s="125"/>
      <c r="CD267" s="125"/>
      <c r="CE267" s="125"/>
      <c r="CF267" s="125"/>
    </row>
    <row r="268" customFormat="false" ht="7.5" hidden="false" customHeight="true" outlineLevel="0" collapsed="false">
      <c r="A268" s="121" t="s">
        <v>54</v>
      </c>
      <c r="B268" s="121"/>
      <c r="C268" s="121"/>
      <c r="D268" s="121"/>
      <c r="E268" s="121"/>
      <c r="F268" s="121"/>
      <c r="G268" s="121"/>
      <c r="H268" s="121"/>
      <c r="I268" s="121"/>
      <c r="J268" s="121"/>
      <c r="K268" s="122" t="n">
        <v>5</v>
      </c>
      <c r="L268" s="122"/>
      <c r="M268" s="127"/>
      <c r="N268" s="127"/>
      <c r="O268" s="127"/>
      <c r="P268" s="127"/>
      <c r="Q268" s="127"/>
      <c r="R268" s="127"/>
      <c r="S268" s="127"/>
      <c r="T268" s="127"/>
      <c r="U268" s="127"/>
      <c r="V268" s="121" t="s">
        <v>54</v>
      </c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2" t="n">
        <v>5</v>
      </c>
      <c r="AG268" s="122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1" t="s">
        <v>54</v>
      </c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2" t="n">
        <v>5</v>
      </c>
      <c r="BB268" s="122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1" t="s">
        <v>54</v>
      </c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2" t="n">
        <v>5</v>
      </c>
      <c r="BW268" s="122"/>
      <c r="BX268" s="127"/>
      <c r="BY268" s="127"/>
      <c r="BZ268" s="127"/>
      <c r="CA268" s="127"/>
      <c r="CB268" s="127"/>
      <c r="CC268" s="127"/>
      <c r="CD268" s="127"/>
      <c r="CE268" s="127"/>
      <c r="CF268" s="127"/>
    </row>
    <row r="269" customFormat="false" ht="7.5" hidden="false" customHeight="true" outlineLevel="0" collapsed="false">
      <c r="A269" s="121"/>
      <c r="B269" s="121"/>
      <c r="C269" s="121"/>
      <c r="D269" s="121"/>
      <c r="E269" s="121"/>
      <c r="F269" s="121"/>
      <c r="G269" s="121"/>
      <c r="H269" s="121"/>
      <c r="I269" s="121"/>
      <c r="J269" s="121"/>
      <c r="K269" s="122"/>
      <c r="L269" s="122"/>
      <c r="M269" s="127"/>
      <c r="N269" s="127"/>
      <c r="O269" s="127"/>
      <c r="P269" s="127"/>
      <c r="Q269" s="127"/>
      <c r="R269" s="127"/>
      <c r="S269" s="127"/>
      <c r="T269" s="127"/>
      <c r="U269" s="127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2"/>
      <c r="AG269" s="122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2"/>
      <c r="BB269" s="122"/>
      <c r="BC269" s="127"/>
      <c r="BD269" s="127"/>
      <c r="BE269" s="127"/>
      <c r="BF269" s="127"/>
      <c r="BG269" s="127"/>
      <c r="BH269" s="127"/>
      <c r="BI269" s="127"/>
      <c r="BJ269" s="127"/>
      <c r="BK269" s="127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2"/>
      <c r="BW269" s="122"/>
      <c r="BX269" s="127"/>
      <c r="BY269" s="127"/>
      <c r="BZ269" s="127"/>
      <c r="CA269" s="127"/>
      <c r="CB269" s="127"/>
      <c r="CC269" s="127"/>
      <c r="CD269" s="127"/>
      <c r="CE269" s="127"/>
      <c r="CF269" s="127"/>
    </row>
    <row r="270" customFormat="false" ht="7.5" hidden="false" customHeight="true" outlineLevel="0" collapsed="false">
      <c r="A270" s="121"/>
      <c r="B270" s="121"/>
      <c r="C270" s="121"/>
      <c r="D270" s="121"/>
      <c r="E270" s="121"/>
      <c r="F270" s="121"/>
      <c r="G270" s="121"/>
      <c r="H270" s="121"/>
      <c r="I270" s="121"/>
      <c r="J270" s="121"/>
      <c r="K270" s="122"/>
      <c r="L270" s="122"/>
      <c r="M270" s="127"/>
      <c r="N270" s="127"/>
      <c r="O270" s="127"/>
      <c r="P270" s="127"/>
      <c r="Q270" s="127"/>
      <c r="R270" s="127"/>
      <c r="S270" s="127"/>
      <c r="T270" s="127"/>
      <c r="U270" s="127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2"/>
      <c r="AG270" s="122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2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2"/>
      <c r="BW270" s="122"/>
      <c r="BX270" s="127"/>
      <c r="BY270" s="127"/>
      <c r="BZ270" s="127"/>
      <c r="CA270" s="127"/>
      <c r="CB270" s="127"/>
      <c r="CC270" s="127"/>
      <c r="CD270" s="127"/>
      <c r="CE270" s="127"/>
      <c r="CF270" s="127"/>
    </row>
    <row r="271" customFormat="false" ht="7.5" hidden="false" customHeight="true" outlineLevel="0" collapsed="false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2" t="n">
        <v>6</v>
      </c>
      <c r="L271" s="122"/>
      <c r="M271" s="125" t="s">
        <v>54</v>
      </c>
      <c r="N271" s="125"/>
      <c r="O271" s="125"/>
      <c r="P271" s="125"/>
      <c r="Q271" s="125"/>
      <c r="R271" s="125"/>
      <c r="S271" s="125"/>
      <c r="T271" s="125"/>
      <c r="U271" s="125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2" t="n">
        <v>6</v>
      </c>
      <c r="AG271" s="122"/>
      <c r="AH271" s="125" t="s">
        <v>54</v>
      </c>
      <c r="AI271" s="125"/>
      <c r="AJ271" s="125"/>
      <c r="AK271" s="125"/>
      <c r="AL271" s="125"/>
      <c r="AM271" s="125"/>
      <c r="AN271" s="125"/>
      <c r="AO271" s="125"/>
      <c r="AP271" s="125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2" t="n">
        <v>6</v>
      </c>
      <c r="BB271" s="122"/>
      <c r="BC271" s="125" t="s">
        <v>54</v>
      </c>
      <c r="BD271" s="125"/>
      <c r="BE271" s="125"/>
      <c r="BF271" s="125"/>
      <c r="BG271" s="125"/>
      <c r="BH271" s="125"/>
      <c r="BI271" s="125"/>
      <c r="BJ271" s="125"/>
      <c r="BK271" s="125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2" t="n">
        <v>6</v>
      </c>
      <c r="BW271" s="122"/>
      <c r="BX271" s="125" t="s">
        <v>54</v>
      </c>
      <c r="BY271" s="125"/>
      <c r="BZ271" s="125"/>
      <c r="CA271" s="125"/>
      <c r="CB271" s="125"/>
      <c r="CC271" s="125"/>
      <c r="CD271" s="125"/>
      <c r="CE271" s="125"/>
      <c r="CF271" s="125"/>
    </row>
    <row r="272" customFormat="false" ht="7.5" hidden="false" customHeight="true" outlineLevel="0" collapsed="false">
      <c r="A272" s="124"/>
      <c r="B272" s="124"/>
      <c r="C272" s="124"/>
      <c r="D272" s="124"/>
      <c r="E272" s="124"/>
      <c r="F272" s="124"/>
      <c r="G272" s="124"/>
      <c r="H272" s="124"/>
      <c r="I272" s="124"/>
      <c r="J272" s="124"/>
      <c r="K272" s="122"/>
      <c r="L272" s="122"/>
      <c r="M272" s="125"/>
      <c r="N272" s="125"/>
      <c r="O272" s="125"/>
      <c r="P272" s="125"/>
      <c r="Q272" s="125"/>
      <c r="R272" s="125"/>
      <c r="S272" s="125"/>
      <c r="T272" s="125"/>
      <c r="U272" s="125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2"/>
      <c r="AG272" s="122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2"/>
      <c r="BB272" s="122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2"/>
      <c r="BW272" s="122"/>
      <c r="BX272" s="125"/>
      <c r="BY272" s="125"/>
      <c r="BZ272" s="125"/>
      <c r="CA272" s="125"/>
      <c r="CB272" s="125"/>
      <c r="CC272" s="125"/>
      <c r="CD272" s="125"/>
      <c r="CE272" s="125"/>
      <c r="CF272" s="125"/>
    </row>
    <row r="273" customFormat="false" ht="7.5" hidden="false" customHeight="true" outlineLevel="0" collapsed="false">
      <c r="A273" s="124"/>
      <c r="B273" s="124"/>
      <c r="C273" s="124"/>
      <c r="D273" s="124"/>
      <c r="E273" s="124"/>
      <c r="F273" s="124"/>
      <c r="G273" s="124"/>
      <c r="H273" s="124"/>
      <c r="I273" s="124"/>
      <c r="J273" s="124"/>
      <c r="K273" s="122"/>
      <c r="L273" s="122"/>
      <c r="M273" s="125"/>
      <c r="N273" s="125"/>
      <c r="O273" s="125"/>
      <c r="P273" s="125"/>
      <c r="Q273" s="125"/>
      <c r="R273" s="125"/>
      <c r="S273" s="125"/>
      <c r="T273" s="125"/>
      <c r="U273" s="125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2"/>
      <c r="AG273" s="122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2"/>
      <c r="BB273" s="122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2"/>
      <c r="BW273" s="122"/>
      <c r="BX273" s="125"/>
      <c r="BY273" s="125"/>
      <c r="BZ273" s="125"/>
      <c r="CA273" s="125"/>
      <c r="CB273" s="125"/>
      <c r="CC273" s="125"/>
      <c r="CD273" s="125"/>
      <c r="CE273" s="125"/>
      <c r="CF273" s="125"/>
    </row>
    <row r="274" customFormat="false" ht="7.5" hidden="false" customHeight="true" outlineLevel="0" collapsed="false">
      <c r="A274" s="128" t="s">
        <v>55</v>
      </c>
      <c r="B274" s="128"/>
      <c r="C274" s="128"/>
      <c r="D274" s="128"/>
      <c r="E274" s="128"/>
      <c r="F274" s="128"/>
      <c r="G274" s="128"/>
      <c r="H274" s="128"/>
      <c r="I274" s="128"/>
      <c r="J274" s="128"/>
      <c r="K274" s="129" t="s">
        <v>53</v>
      </c>
      <c r="L274" s="129"/>
      <c r="M274" s="123"/>
      <c r="N274" s="123"/>
      <c r="O274" s="123"/>
      <c r="P274" s="123"/>
      <c r="Q274" s="123"/>
      <c r="R274" s="123"/>
      <c r="S274" s="123"/>
      <c r="T274" s="123"/>
      <c r="U274" s="123"/>
      <c r="V274" s="128" t="s">
        <v>55</v>
      </c>
      <c r="W274" s="128"/>
      <c r="X274" s="128"/>
      <c r="Y274" s="128"/>
      <c r="Z274" s="128"/>
      <c r="AA274" s="128"/>
      <c r="AB274" s="128"/>
      <c r="AC274" s="128"/>
      <c r="AD274" s="128"/>
      <c r="AE274" s="128"/>
      <c r="AF274" s="129" t="s">
        <v>53</v>
      </c>
      <c r="AG274" s="129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8" t="s">
        <v>55</v>
      </c>
      <c r="AR274" s="128"/>
      <c r="AS274" s="128"/>
      <c r="AT274" s="128"/>
      <c r="AU274" s="128"/>
      <c r="AV274" s="128"/>
      <c r="AW274" s="128"/>
      <c r="AX274" s="128"/>
      <c r="AY274" s="128"/>
      <c r="AZ274" s="128"/>
      <c r="BA274" s="129" t="s">
        <v>53</v>
      </c>
      <c r="BB274" s="129"/>
      <c r="BC274" s="123"/>
      <c r="BD274" s="123"/>
      <c r="BE274" s="123"/>
      <c r="BF274" s="123"/>
      <c r="BG274" s="123"/>
      <c r="BH274" s="123"/>
      <c r="BI274" s="123"/>
      <c r="BJ274" s="123"/>
      <c r="BK274" s="123"/>
      <c r="BL274" s="128" t="s">
        <v>55</v>
      </c>
      <c r="BM274" s="128"/>
      <c r="BN274" s="128"/>
      <c r="BO274" s="128"/>
      <c r="BP274" s="128"/>
      <c r="BQ274" s="128"/>
      <c r="BR274" s="128"/>
      <c r="BS274" s="128"/>
      <c r="BT274" s="128"/>
      <c r="BU274" s="128"/>
      <c r="BV274" s="129" t="s">
        <v>53</v>
      </c>
      <c r="BW274" s="129"/>
      <c r="BX274" s="123"/>
      <c r="BY274" s="123"/>
      <c r="BZ274" s="123"/>
      <c r="CA274" s="123"/>
      <c r="CB274" s="123"/>
      <c r="CC274" s="123"/>
      <c r="CD274" s="123"/>
      <c r="CE274" s="123"/>
      <c r="CF274" s="123"/>
    </row>
    <row r="275" customFormat="false" ht="7.5" hidden="false" customHeight="true" outlineLevel="0" collapsed="false">
      <c r="A275" s="128"/>
      <c r="B275" s="128"/>
      <c r="C275" s="128"/>
      <c r="D275" s="128"/>
      <c r="E275" s="128"/>
      <c r="F275" s="128"/>
      <c r="G275" s="128"/>
      <c r="H275" s="128"/>
      <c r="I275" s="128"/>
      <c r="J275" s="128"/>
      <c r="K275" s="129"/>
      <c r="L275" s="129"/>
      <c r="M275" s="123"/>
      <c r="N275" s="123"/>
      <c r="O275" s="123"/>
      <c r="P275" s="123"/>
      <c r="Q275" s="123"/>
      <c r="R275" s="123"/>
      <c r="S275" s="123"/>
      <c r="T275" s="123"/>
      <c r="U275" s="123"/>
      <c r="V275" s="128"/>
      <c r="W275" s="128"/>
      <c r="X275" s="128"/>
      <c r="Y275" s="128"/>
      <c r="Z275" s="128"/>
      <c r="AA275" s="128"/>
      <c r="AB275" s="128"/>
      <c r="AC275" s="128"/>
      <c r="AD275" s="128"/>
      <c r="AE275" s="128"/>
      <c r="AF275" s="129"/>
      <c r="AG275" s="129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8"/>
      <c r="AR275" s="128"/>
      <c r="AS275" s="128"/>
      <c r="AT275" s="128"/>
      <c r="AU275" s="128"/>
      <c r="AV275" s="128"/>
      <c r="AW275" s="128"/>
      <c r="AX275" s="128"/>
      <c r="AY275" s="128"/>
      <c r="AZ275" s="128"/>
      <c r="BA275" s="129"/>
      <c r="BB275" s="129"/>
      <c r="BC275" s="123"/>
      <c r="BD275" s="123"/>
      <c r="BE275" s="123"/>
      <c r="BF275" s="123"/>
      <c r="BG275" s="123"/>
      <c r="BH275" s="123"/>
      <c r="BI275" s="123"/>
      <c r="BJ275" s="123"/>
      <c r="BK275" s="123"/>
      <c r="BL275" s="128"/>
      <c r="BM275" s="128"/>
      <c r="BN275" s="128"/>
      <c r="BO275" s="128"/>
      <c r="BP275" s="128"/>
      <c r="BQ275" s="128"/>
      <c r="BR275" s="128"/>
      <c r="BS275" s="128"/>
      <c r="BT275" s="128"/>
      <c r="BU275" s="128"/>
      <c r="BV275" s="129"/>
      <c r="BW275" s="129"/>
      <c r="BX275" s="123"/>
      <c r="BY275" s="123"/>
      <c r="BZ275" s="123"/>
      <c r="CA275" s="123"/>
      <c r="CB275" s="123"/>
      <c r="CC275" s="123"/>
      <c r="CD275" s="123"/>
      <c r="CE275" s="123"/>
      <c r="CF275" s="123"/>
    </row>
    <row r="276" customFormat="false" ht="7.5" hidden="false" customHeight="true" outlineLevel="0" collapsed="false">
      <c r="A276" s="128"/>
      <c r="B276" s="128"/>
      <c r="C276" s="128"/>
      <c r="D276" s="128"/>
      <c r="E276" s="128"/>
      <c r="F276" s="128"/>
      <c r="G276" s="128"/>
      <c r="H276" s="128"/>
      <c r="I276" s="128"/>
      <c r="J276" s="128"/>
      <c r="K276" s="129"/>
      <c r="L276" s="129"/>
      <c r="M276" s="123"/>
      <c r="N276" s="123"/>
      <c r="O276" s="123"/>
      <c r="P276" s="123"/>
      <c r="Q276" s="123"/>
      <c r="R276" s="123"/>
      <c r="S276" s="123"/>
      <c r="T276" s="123"/>
      <c r="U276" s="123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9"/>
      <c r="AG276" s="129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8"/>
      <c r="AR276" s="128"/>
      <c r="AS276" s="128"/>
      <c r="AT276" s="128"/>
      <c r="AU276" s="128"/>
      <c r="AV276" s="128"/>
      <c r="AW276" s="128"/>
      <c r="AX276" s="128"/>
      <c r="AY276" s="128"/>
      <c r="AZ276" s="128"/>
      <c r="BA276" s="129"/>
      <c r="BB276" s="129"/>
      <c r="BC276" s="123"/>
      <c r="BD276" s="123"/>
      <c r="BE276" s="123"/>
      <c r="BF276" s="123"/>
      <c r="BG276" s="123"/>
      <c r="BH276" s="123"/>
      <c r="BI276" s="123"/>
      <c r="BJ276" s="123"/>
      <c r="BK276" s="123"/>
      <c r="BL276" s="128"/>
      <c r="BM276" s="128"/>
      <c r="BN276" s="128"/>
      <c r="BO276" s="128"/>
      <c r="BP276" s="128"/>
      <c r="BQ276" s="128"/>
      <c r="BR276" s="128"/>
      <c r="BS276" s="128"/>
      <c r="BT276" s="128"/>
      <c r="BU276" s="128"/>
      <c r="BV276" s="129"/>
      <c r="BW276" s="129"/>
      <c r="BX276" s="123"/>
      <c r="BY276" s="123"/>
      <c r="BZ276" s="123"/>
      <c r="CA276" s="123"/>
      <c r="CB276" s="123"/>
      <c r="CC276" s="123"/>
      <c r="CD276" s="123"/>
      <c r="CE276" s="123"/>
      <c r="CF276" s="123"/>
    </row>
    <row r="277" customFormat="false" ht="7.5" hidden="false" customHeight="true" outlineLevel="0" collapsed="false">
      <c r="A277" s="130" t="s">
        <v>56</v>
      </c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30" t="s">
        <v>56</v>
      </c>
      <c r="N277" s="104"/>
      <c r="O277" s="104"/>
      <c r="P277" s="104"/>
      <c r="Q277" s="104"/>
      <c r="R277" s="104"/>
      <c r="S277" s="104"/>
      <c r="T277" s="104"/>
      <c r="U277" s="131"/>
      <c r="V277" s="130" t="s">
        <v>56</v>
      </c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30" t="s">
        <v>56</v>
      </c>
      <c r="AI277" s="104"/>
      <c r="AJ277" s="104"/>
      <c r="AK277" s="104"/>
      <c r="AL277" s="104"/>
      <c r="AM277" s="104"/>
      <c r="AN277" s="104"/>
      <c r="AO277" s="104"/>
      <c r="AP277" s="131"/>
      <c r="AQ277" s="130" t="s">
        <v>56</v>
      </c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30" t="s">
        <v>56</v>
      </c>
      <c r="BD277" s="104"/>
      <c r="BE277" s="104"/>
      <c r="BF277" s="104"/>
      <c r="BG277" s="104"/>
      <c r="BH277" s="104"/>
      <c r="BI277" s="104"/>
      <c r="BJ277" s="104"/>
      <c r="BK277" s="131"/>
      <c r="BL277" s="130" t="s">
        <v>56</v>
      </c>
      <c r="BM277" s="104"/>
      <c r="BN277" s="104"/>
      <c r="BO277" s="104"/>
      <c r="BP277" s="104"/>
      <c r="BQ277" s="104"/>
      <c r="BR277" s="104"/>
      <c r="BS277" s="104"/>
      <c r="BT277" s="104"/>
      <c r="BU277" s="104"/>
      <c r="BV277" s="104"/>
      <c r="BW277" s="104"/>
      <c r="BX277" s="130" t="s">
        <v>56</v>
      </c>
      <c r="BY277" s="104"/>
      <c r="BZ277" s="104"/>
      <c r="CA277" s="104"/>
      <c r="CB277" s="104"/>
      <c r="CC277" s="104"/>
      <c r="CD277" s="104"/>
      <c r="CE277" s="104"/>
      <c r="CF277" s="131"/>
    </row>
    <row r="278" customFormat="false" ht="7.5" hidden="false" customHeight="true" outlineLevel="0" collapsed="false">
      <c r="B278" s="133"/>
      <c r="C278" s="133"/>
      <c r="D278" s="133"/>
      <c r="E278" s="133"/>
      <c r="F278" s="133"/>
      <c r="H278" s="134"/>
      <c r="I278" s="134"/>
      <c r="J278" s="104"/>
      <c r="K278" s="104"/>
      <c r="L278" s="104"/>
      <c r="M278" s="104"/>
      <c r="N278" s="104"/>
      <c r="O278" s="133"/>
      <c r="P278" s="133"/>
      <c r="Q278" s="133"/>
      <c r="R278" s="133"/>
      <c r="S278" s="133"/>
      <c r="T278" s="133"/>
      <c r="W278" s="133"/>
      <c r="X278" s="133"/>
      <c r="Y278" s="133"/>
      <c r="Z278" s="133"/>
      <c r="AA278" s="133"/>
      <c r="AC278" s="134"/>
      <c r="AD278" s="134"/>
      <c r="AE278" s="104"/>
      <c r="AF278" s="104"/>
      <c r="AG278" s="104"/>
      <c r="AH278" s="104"/>
      <c r="AI278" s="104"/>
      <c r="AJ278" s="133"/>
      <c r="AK278" s="133"/>
      <c r="AL278" s="133"/>
      <c r="AM278" s="133"/>
      <c r="AN278" s="133"/>
      <c r="AO278" s="133"/>
      <c r="AR278" s="133"/>
      <c r="AS278" s="133"/>
      <c r="AT278" s="133"/>
      <c r="AU278" s="133"/>
      <c r="AV278" s="133"/>
      <c r="AX278" s="134"/>
      <c r="AY278" s="134"/>
      <c r="AZ278" s="104"/>
      <c r="BA278" s="104"/>
      <c r="BB278" s="104"/>
      <c r="BC278" s="104"/>
      <c r="BD278" s="104"/>
      <c r="BE278" s="133"/>
      <c r="BF278" s="133"/>
      <c r="BG278" s="133"/>
      <c r="BH278" s="133"/>
      <c r="BI278" s="133"/>
      <c r="BJ278" s="133"/>
      <c r="BM278" s="133"/>
      <c r="BN278" s="133"/>
      <c r="BO278" s="133"/>
      <c r="BP278" s="133"/>
      <c r="BQ278" s="133"/>
      <c r="BS278" s="134"/>
      <c r="BT278" s="134"/>
      <c r="BU278" s="104"/>
      <c r="BV278" s="104"/>
      <c r="BW278" s="104"/>
      <c r="BX278" s="104"/>
      <c r="BY278" s="104"/>
      <c r="BZ278" s="133"/>
      <c r="CA278" s="133"/>
      <c r="CB278" s="133"/>
      <c r="CC278" s="133"/>
      <c r="CD278" s="133"/>
      <c r="CE278" s="133"/>
      <c r="CF278" s="135"/>
    </row>
    <row r="279" customFormat="false" ht="7.5" hidden="false" customHeight="true" outlineLevel="0" collapsed="false">
      <c r="A279" s="136" t="n">
        <f aca="true">NOW()</f>
        <v>45161.8147692708</v>
      </c>
      <c r="B279" s="136"/>
      <c r="C279" s="136"/>
      <c r="D279" s="136"/>
      <c r="E279" s="136"/>
      <c r="F279" s="136"/>
      <c r="G279" s="136"/>
      <c r="H279" s="134"/>
      <c r="I279" s="134"/>
      <c r="J279" s="104"/>
      <c r="K279" s="104"/>
      <c r="L279" s="104"/>
      <c r="M279" s="104"/>
      <c r="N279" s="104"/>
      <c r="O279" s="141"/>
      <c r="P279" s="141"/>
      <c r="Q279" s="141"/>
      <c r="R279" s="141"/>
      <c r="S279" s="141"/>
      <c r="T279" s="141"/>
      <c r="U279" s="141"/>
      <c r="V279" s="136" t="n">
        <f aca="true">NOW()</f>
        <v>45161.8147692824</v>
      </c>
      <c r="W279" s="136"/>
      <c r="X279" s="136"/>
      <c r="Y279" s="136"/>
      <c r="Z279" s="136"/>
      <c r="AA279" s="136"/>
      <c r="AB279" s="136"/>
      <c r="AC279" s="134"/>
      <c r="AD279" s="134"/>
      <c r="AE279" s="104"/>
      <c r="AF279" s="104"/>
      <c r="AG279" s="104"/>
      <c r="AH279" s="104"/>
      <c r="AI279" s="104"/>
      <c r="AJ279" s="142"/>
      <c r="AK279" s="142"/>
      <c r="AL279" s="142"/>
      <c r="AM279" s="142"/>
      <c r="AN279" s="142"/>
      <c r="AO279" s="142"/>
      <c r="AP279" s="142"/>
      <c r="AQ279" s="136" t="n">
        <f aca="true">NOW()</f>
        <v>45161.8147692824</v>
      </c>
      <c r="AR279" s="136"/>
      <c r="AS279" s="136"/>
      <c r="AT279" s="136"/>
      <c r="AU279" s="136"/>
      <c r="AV279" s="136"/>
      <c r="AW279" s="136"/>
      <c r="AX279" s="134"/>
      <c r="AY279" s="134"/>
      <c r="AZ279" s="104"/>
      <c r="BA279" s="104"/>
      <c r="BB279" s="104"/>
      <c r="BC279" s="104"/>
      <c r="BD279" s="104"/>
      <c r="BE279" s="142"/>
      <c r="BF279" s="142"/>
      <c r="BG279" s="142"/>
      <c r="BH279" s="142"/>
      <c r="BI279" s="142"/>
      <c r="BJ279" s="142"/>
      <c r="BK279" s="142"/>
      <c r="BL279" s="136" t="n">
        <f aca="true">NOW()</f>
        <v>45161.8147692824</v>
      </c>
      <c r="BM279" s="136"/>
      <c r="BN279" s="136"/>
      <c r="BO279" s="136"/>
      <c r="BP279" s="136"/>
      <c r="BQ279" s="136"/>
      <c r="BR279" s="136"/>
      <c r="BS279" s="134"/>
      <c r="BT279" s="134"/>
      <c r="BU279" s="104"/>
      <c r="BV279" s="104"/>
      <c r="BW279" s="104"/>
      <c r="BX279" s="104"/>
      <c r="BY279" s="104"/>
      <c r="BZ279" s="142"/>
      <c r="CA279" s="142"/>
      <c r="CB279" s="142"/>
      <c r="CC279" s="142"/>
      <c r="CD279" s="142"/>
      <c r="CE279" s="142"/>
      <c r="CF279" s="142"/>
    </row>
    <row r="280" customFormat="false" ht="7.5" hidden="false" customHeight="true" outlineLevel="0" collapsed="false">
      <c r="A280" s="136"/>
      <c r="B280" s="136"/>
      <c r="C280" s="136"/>
      <c r="D280" s="136"/>
      <c r="E280" s="136"/>
      <c r="F280" s="136"/>
      <c r="G280" s="136"/>
      <c r="H280" s="139"/>
      <c r="I280" s="139"/>
      <c r="J280" s="140"/>
      <c r="K280" s="140"/>
      <c r="L280" s="140"/>
      <c r="M280" s="140"/>
      <c r="N280" s="140"/>
      <c r="O280" s="141"/>
      <c r="P280" s="141"/>
      <c r="Q280" s="141"/>
      <c r="R280" s="141"/>
      <c r="S280" s="141"/>
      <c r="T280" s="141"/>
      <c r="U280" s="141"/>
      <c r="V280" s="136"/>
      <c r="W280" s="136"/>
      <c r="X280" s="136"/>
      <c r="Y280" s="136"/>
      <c r="Z280" s="136"/>
      <c r="AA280" s="136"/>
      <c r="AB280" s="136"/>
      <c r="AC280" s="139"/>
      <c r="AD280" s="139"/>
      <c r="AE280" s="140"/>
      <c r="AF280" s="140"/>
      <c r="AG280" s="140"/>
      <c r="AH280" s="140"/>
      <c r="AI280" s="140"/>
      <c r="AJ280" s="142"/>
      <c r="AK280" s="142"/>
      <c r="AL280" s="142"/>
      <c r="AM280" s="142"/>
      <c r="AN280" s="142"/>
      <c r="AO280" s="142"/>
      <c r="AP280" s="142"/>
      <c r="AQ280" s="136"/>
      <c r="AR280" s="136"/>
      <c r="AS280" s="136"/>
      <c r="AT280" s="136"/>
      <c r="AU280" s="136"/>
      <c r="AV280" s="136"/>
      <c r="AW280" s="136"/>
      <c r="AX280" s="139"/>
      <c r="AY280" s="139"/>
      <c r="AZ280" s="140"/>
      <c r="BA280" s="140"/>
      <c r="BB280" s="140"/>
      <c r="BC280" s="140"/>
      <c r="BD280" s="140"/>
      <c r="BE280" s="142"/>
      <c r="BF280" s="142"/>
      <c r="BG280" s="142"/>
      <c r="BH280" s="142"/>
      <c r="BI280" s="142"/>
      <c r="BJ280" s="142"/>
      <c r="BK280" s="142"/>
      <c r="BL280" s="136"/>
      <c r="BM280" s="136"/>
      <c r="BN280" s="136"/>
      <c r="BO280" s="136"/>
      <c r="BP280" s="136"/>
      <c r="BQ280" s="136"/>
      <c r="BR280" s="136"/>
      <c r="BS280" s="139"/>
      <c r="BT280" s="139"/>
      <c r="BU280" s="140"/>
      <c r="BV280" s="140"/>
      <c r="BW280" s="140"/>
      <c r="BX280" s="140"/>
      <c r="BY280" s="140"/>
      <c r="BZ280" s="142"/>
      <c r="CA280" s="142"/>
      <c r="CB280" s="142"/>
      <c r="CC280" s="142"/>
      <c r="CD280" s="142"/>
      <c r="CE280" s="142"/>
      <c r="CF280" s="142"/>
    </row>
  </sheetData>
  <sheetProtection sheet="true" password="ce28" objects="true" scenarios="true"/>
  <mergeCells count="868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H49:J50"/>
    <mergeCell ref="K49:K50"/>
    <mergeCell ref="L49:N50"/>
    <mergeCell ref="AC49:AE50"/>
    <mergeCell ref="AF49:AF50"/>
    <mergeCell ref="AG49:AI50"/>
    <mergeCell ref="AX49:AZ50"/>
    <mergeCell ref="BA49:BA50"/>
    <mergeCell ref="BB49:BD50"/>
    <mergeCell ref="BS49:BU50"/>
    <mergeCell ref="BV49:BV50"/>
    <mergeCell ref="BW49:BY50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BV68:BW70"/>
    <mergeCell ref="BX68:CF70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BL71:BU73"/>
    <mergeCell ref="BV71:BW73"/>
    <mergeCell ref="BX71:CF73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4:BU76"/>
    <mergeCell ref="BV74:BW76"/>
    <mergeCell ref="BX74:CF76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  <mergeCell ref="A162:U164"/>
    <mergeCell ref="V162:AP164"/>
    <mergeCell ref="AQ162:BK164"/>
    <mergeCell ref="BL162:CF164"/>
    <mergeCell ref="A166:I167"/>
    <mergeCell ref="N166:U167"/>
    <mergeCell ref="V166:AD167"/>
    <mergeCell ref="AI166:AP167"/>
    <mergeCell ref="AQ166:AY167"/>
    <mergeCell ref="BD166:BK167"/>
    <mergeCell ref="BL166:BT167"/>
    <mergeCell ref="BY166:CF167"/>
    <mergeCell ref="H169:J170"/>
    <mergeCell ref="K169:K170"/>
    <mergeCell ref="L169:N170"/>
    <mergeCell ref="AC169:AE170"/>
    <mergeCell ref="AF169:AF170"/>
    <mergeCell ref="AG169:AI170"/>
    <mergeCell ref="AX169:AZ170"/>
    <mergeCell ref="BA169:BA170"/>
    <mergeCell ref="BB169:BD170"/>
    <mergeCell ref="BS169:BU170"/>
    <mergeCell ref="BV169:BV170"/>
    <mergeCell ref="BW169:BY170"/>
    <mergeCell ref="A173:K174"/>
    <mergeCell ref="L173:U174"/>
    <mergeCell ref="V173:AF174"/>
    <mergeCell ref="AG173:AP174"/>
    <mergeCell ref="AQ173:BA174"/>
    <mergeCell ref="BB173:BK174"/>
    <mergeCell ref="BL173:BV174"/>
    <mergeCell ref="BW173:CF174"/>
    <mergeCell ref="A176:J178"/>
    <mergeCell ref="K176:L178"/>
    <mergeCell ref="M176:U178"/>
    <mergeCell ref="V176:AE178"/>
    <mergeCell ref="AF176:AG178"/>
    <mergeCell ref="AH176:AP178"/>
    <mergeCell ref="AQ176:AZ178"/>
    <mergeCell ref="BA176:BB178"/>
    <mergeCell ref="BC176:BK178"/>
    <mergeCell ref="BL176:BU178"/>
    <mergeCell ref="BV176:BW178"/>
    <mergeCell ref="BX176:CF178"/>
    <mergeCell ref="A179:J181"/>
    <mergeCell ref="K179:L181"/>
    <mergeCell ref="M179:U181"/>
    <mergeCell ref="V179:AE181"/>
    <mergeCell ref="AF179:AG181"/>
    <mergeCell ref="AH179:AP181"/>
    <mergeCell ref="AQ179:AZ181"/>
    <mergeCell ref="BA179:BB181"/>
    <mergeCell ref="BC179:BK181"/>
    <mergeCell ref="BL179:BU181"/>
    <mergeCell ref="BV179:BW181"/>
    <mergeCell ref="BX179:CF181"/>
    <mergeCell ref="A182:J184"/>
    <mergeCell ref="K182:L184"/>
    <mergeCell ref="M182:U184"/>
    <mergeCell ref="V182:AE184"/>
    <mergeCell ref="AF182:AG184"/>
    <mergeCell ref="AH182:AP184"/>
    <mergeCell ref="AQ182:AZ184"/>
    <mergeCell ref="BA182:BB184"/>
    <mergeCell ref="BC182:BK184"/>
    <mergeCell ref="BL182:BU184"/>
    <mergeCell ref="BV182:BW184"/>
    <mergeCell ref="BX182:CF184"/>
    <mergeCell ref="A185:J187"/>
    <mergeCell ref="K185:L187"/>
    <mergeCell ref="M185:U187"/>
    <mergeCell ref="V185:AE187"/>
    <mergeCell ref="AF185:AG187"/>
    <mergeCell ref="AH185:AP187"/>
    <mergeCell ref="AQ185:AZ187"/>
    <mergeCell ref="BA185:BB187"/>
    <mergeCell ref="BC185:BK187"/>
    <mergeCell ref="BL185:BU187"/>
    <mergeCell ref="BV185:BW187"/>
    <mergeCell ref="BX185:CF187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C188:BK190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91:BU193"/>
    <mergeCell ref="BV191:BW193"/>
    <mergeCell ref="BX191:CF193"/>
    <mergeCell ref="A194:J196"/>
    <mergeCell ref="K194:L196"/>
    <mergeCell ref="M194:U196"/>
    <mergeCell ref="V194:AE196"/>
    <mergeCell ref="AF194:AG196"/>
    <mergeCell ref="AH194:AP196"/>
    <mergeCell ref="AQ194:AZ196"/>
    <mergeCell ref="BA194:BB196"/>
    <mergeCell ref="BC194:BK196"/>
    <mergeCell ref="BL194:BU196"/>
    <mergeCell ref="BV194:BW196"/>
    <mergeCell ref="BX194:CF196"/>
    <mergeCell ref="A199:G200"/>
    <mergeCell ref="O199:U200"/>
    <mergeCell ref="V199:AB200"/>
    <mergeCell ref="AJ199:AP200"/>
    <mergeCell ref="AQ199:AW200"/>
    <mergeCell ref="BE199:BK200"/>
    <mergeCell ref="BL199:BR200"/>
    <mergeCell ref="BZ199:CF200"/>
    <mergeCell ref="A202:U204"/>
    <mergeCell ref="V202:AP204"/>
    <mergeCell ref="AQ202:BK204"/>
    <mergeCell ref="BL202:CF204"/>
    <mergeCell ref="A206:I207"/>
    <mergeCell ref="N206:U207"/>
    <mergeCell ref="V206:AD207"/>
    <mergeCell ref="AI206:AP207"/>
    <mergeCell ref="AQ206:AY207"/>
    <mergeCell ref="BD206:BK207"/>
    <mergeCell ref="BL206:BT207"/>
    <mergeCell ref="BY206:CF207"/>
    <mergeCell ref="H209:J210"/>
    <mergeCell ref="K209:K210"/>
    <mergeCell ref="L209:N210"/>
    <mergeCell ref="AC209:AE210"/>
    <mergeCell ref="AF209:AF210"/>
    <mergeCell ref="AG209:AI210"/>
    <mergeCell ref="AX209:AZ210"/>
    <mergeCell ref="BA209:BA210"/>
    <mergeCell ref="BB209:BD210"/>
    <mergeCell ref="BS209:BU210"/>
    <mergeCell ref="BV209:BV210"/>
    <mergeCell ref="BW209:BY210"/>
    <mergeCell ref="A213:K214"/>
    <mergeCell ref="L213:U214"/>
    <mergeCell ref="V213:AF214"/>
    <mergeCell ref="AG213:AP214"/>
    <mergeCell ref="AQ213:BA214"/>
    <mergeCell ref="BB213:BK214"/>
    <mergeCell ref="BL213:BV214"/>
    <mergeCell ref="BW213:CF214"/>
    <mergeCell ref="A216:J218"/>
    <mergeCell ref="K216:L218"/>
    <mergeCell ref="M216:U218"/>
    <mergeCell ref="V216:AE218"/>
    <mergeCell ref="AF216:AG218"/>
    <mergeCell ref="AH216:AP218"/>
    <mergeCell ref="AQ216:AZ218"/>
    <mergeCell ref="BA216:BB218"/>
    <mergeCell ref="BC216:BK218"/>
    <mergeCell ref="BL216:BU218"/>
    <mergeCell ref="BV216:BW218"/>
    <mergeCell ref="BX216:CF218"/>
    <mergeCell ref="A219:J221"/>
    <mergeCell ref="K219:L221"/>
    <mergeCell ref="M219:U221"/>
    <mergeCell ref="V219:AE221"/>
    <mergeCell ref="AF219:AG221"/>
    <mergeCell ref="AH219:AP221"/>
    <mergeCell ref="AQ219:AZ221"/>
    <mergeCell ref="BA219:BB221"/>
    <mergeCell ref="BC219:BK221"/>
    <mergeCell ref="BL219:BU221"/>
    <mergeCell ref="BV219:BW221"/>
    <mergeCell ref="BX219:CF221"/>
    <mergeCell ref="A222:J224"/>
    <mergeCell ref="K222:L224"/>
    <mergeCell ref="M222:U224"/>
    <mergeCell ref="V222:AE224"/>
    <mergeCell ref="AF222:AG224"/>
    <mergeCell ref="AH222:AP224"/>
    <mergeCell ref="AQ222:AZ224"/>
    <mergeCell ref="BA222:BB224"/>
    <mergeCell ref="BC222:BK224"/>
    <mergeCell ref="BL222:BU224"/>
    <mergeCell ref="BV222:BW224"/>
    <mergeCell ref="BX222:CF224"/>
    <mergeCell ref="A225:J227"/>
    <mergeCell ref="K225:L227"/>
    <mergeCell ref="M225:U227"/>
    <mergeCell ref="V225:AE227"/>
    <mergeCell ref="AF225:AG227"/>
    <mergeCell ref="AH225:AP227"/>
    <mergeCell ref="AQ225:AZ227"/>
    <mergeCell ref="BA225:BB227"/>
    <mergeCell ref="BC225:BK227"/>
    <mergeCell ref="BL225:BU227"/>
    <mergeCell ref="BV225:BW227"/>
    <mergeCell ref="BX225:CF227"/>
    <mergeCell ref="A228:J230"/>
    <mergeCell ref="K228:L230"/>
    <mergeCell ref="M228:U230"/>
    <mergeCell ref="V228:AE230"/>
    <mergeCell ref="AF228:AG230"/>
    <mergeCell ref="AH228:AP230"/>
    <mergeCell ref="AQ228:AZ230"/>
    <mergeCell ref="BA228:BB230"/>
    <mergeCell ref="BC228:BK230"/>
    <mergeCell ref="BL228:BU230"/>
    <mergeCell ref="BV228:BW230"/>
    <mergeCell ref="BX228:CF230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C231:BK233"/>
    <mergeCell ref="BL231:BU233"/>
    <mergeCell ref="BV231:BW233"/>
    <mergeCell ref="BX231:CF233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L234:BU236"/>
    <mergeCell ref="BV234:BW236"/>
    <mergeCell ref="BX234:CF236"/>
    <mergeCell ref="A239:G240"/>
    <mergeCell ref="O239:U240"/>
    <mergeCell ref="V239:AB240"/>
    <mergeCell ref="AJ239:AP240"/>
    <mergeCell ref="AQ239:AW240"/>
    <mergeCell ref="BE239:BK240"/>
    <mergeCell ref="BL239:BR240"/>
    <mergeCell ref="BZ239:CF240"/>
    <mergeCell ref="A242:U244"/>
    <mergeCell ref="V242:AP244"/>
    <mergeCell ref="AQ242:BK244"/>
    <mergeCell ref="BL242:CF244"/>
    <mergeCell ref="A246:I247"/>
    <mergeCell ref="N246:U247"/>
    <mergeCell ref="V246:AD247"/>
    <mergeCell ref="AI246:AP247"/>
    <mergeCell ref="AQ246:AY247"/>
    <mergeCell ref="BD246:BK247"/>
    <mergeCell ref="BL246:BT247"/>
    <mergeCell ref="BY246:CF247"/>
    <mergeCell ref="H249:J250"/>
    <mergeCell ref="K249:K250"/>
    <mergeCell ref="L249:N250"/>
    <mergeCell ref="AC249:AE250"/>
    <mergeCell ref="AF249:AF250"/>
    <mergeCell ref="AG249:AI250"/>
    <mergeCell ref="AX249:AZ250"/>
    <mergeCell ref="BA249:BA250"/>
    <mergeCell ref="BB249:BD250"/>
    <mergeCell ref="BS249:BU250"/>
    <mergeCell ref="BV249:BV250"/>
    <mergeCell ref="BW249:BY250"/>
    <mergeCell ref="A253:K254"/>
    <mergeCell ref="L253:U254"/>
    <mergeCell ref="V253:AF254"/>
    <mergeCell ref="AG253:AP254"/>
    <mergeCell ref="AQ253:BA254"/>
    <mergeCell ref="BB253:BK254"/>
    <mergeCell ref="BL253:BV254"/>
    <mergeCell ref="BW253:CF254"/>
    <mergeCell ref="A256:J258"/>
    <mergeCell ref="K256:L258"/>
    <mergeCell ref="M256:U258"/>
    <mergeCell ref="V256:AE258"/>
    <mergeCell ref="AF256:AG258"/>
    <mergeCell ref="AH256:AP258"/>
    <mergeCell ref="AQ256:AZ258"/>
    <mergeCell ref="BA256:BB258"/>
    <mergeCell ref="BC256:BK258"/>
    <mergeCell ref="BL256:BU258"/>
    <mergeCell ref="BV256:BW258"/>
    <mergeCell ref="BX256:CF258"/>
    <mergeCell ref="A259:J261"/>
    <mergeCell ref="K259:L261"/>
    <mergeCell ref="M259:U261"/>
    <mergeCell ref="V259:AE261"/>
    <mergeCell ref="AF259:AG261"/>
    <mergeCell ref="AH259:AP261"/>
    <mergeCell ref="AQ259:AZ261"/>
    <mergeCell ref="BA259:BB261"/>
    <mergeCell ref="BC259:BK261"/>
    <mergeCell ref="BL259:BU261"/>
    <mergeCell ref="BV259:BW261"/>
    <mergeCell ref="BX259:CF261"/>
    <mergeCell ref="A262:J264"/>
    <mergeCell ref="K262:L264"/>
    <mergeCell ref="M262:U264"/>
    <mergeCell ref="V262:AE264"/>
    <mergeCell ref="AF262:AG264"/>
    <mergeCell ref="AH262:AP264"/>
    <mergeCell ref="AQ262:AZ264"/>
    <mergeCell ref="BA262:BB264"/>
    <mergeCell ref="BC262:BK264"/>
    <mergeCell ref="BL262:BU264"/>
    <mergeCell ref="BV262:BW264"/>
    <mergeCell ref="BX262:CF264"/>
    <mergeCell ref="A265:J267"/>
    <mergeCell ref="K265:L267"/>
    <mergeCell ref="M265:U267"/>
    <mergeCell ref="V265:AE267"/>
    <mergeCell ref="AF265:AG267"/>
    <mergeCell ref="AH265:AP267"/>
    <mergeCell ref="AQ265:AZ267"/>
    <mergeCell ref="BA265:BB267"/>
    <mergeCell ref="BC265:BK267"/>
    <mergeCell ref="BL265:BU267"/>
    <mergeCell ref="BV265:BW267"/>
    <mergeCell ref="BX265:CF267"/>
    <mergeCell ref="A268:J270"/>
    <mergeCell ref="K268:L270"/>
    <mergeCell ref="M268:U270"/>
    <mergeCell ref="V268:AE270"/>
    <mergeCell ref="AF268:AG270"/>
    <mergeCell ref="AH268:AP270"/>
    <mergeCell ref="AQ268:AZ270"/>
    <mergeCell ref="BA268:BB270"/>
    <mergeCell ref="BC268:BK270"/>
    <mergeCell ref="BL268:BU270"/>
    <mergeCell ref="BV268:BW270"/>
    <mergeCell ref="BX268:CF270"/>
    <mergeCell ref="A271:J273"/>
    <mergeCell ref="K271:L273"/>
    <mergeCell ref="M271:U273"/>
    <mergeCell ref="V271:AE273"/>
    <mergeCell ref="AF271:AG273"/>
    <mergeCell ref="AH271:AP273"/>
    <mergeCell ref="AQ271:AZ273"/>
    <mergeCell ref="BA271:BB273"/>
    <mergeCell ref="BC271:BK273"/>
    <mergeCell ref="BL271:BU273"/>
    <mergeCell ref="BV271:BW273"/>
    <mergeCell ref="BX271:CF273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C274:BK276"/>
    <mergeCell ref="BL274:BU276"/>
    <mergeCell ref="BV274:BW276"/>
    <mergeCell ref="BX274:CF276"/>
    <mergeCell ref="A279:G280"/>
    <mergeCell ref="O279:U280"/>
    <mergeCell ref="V279:AB280"/>
    <mergeCell ref="AJ279:AP280"/>
    <mergeCell ref="AQ279:AW280"/>
    <mergeCell ref="BE279:BK280"/>
    <mergeCell ref="BL279:BR280"/>
    <mergeCell ref="BZ279:CF280"/>
  </mergeCells>
  <printOptions headings="false" gridLines="false" gridLinesSet="true" horizontalCentered="true" verticalCentered="false"/>
  <pageMargins left="0.39375" right="0" top="0" bottom="0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80" man="true" max="16383" min="0"/>
    <brk id="160" man="true" max="16383" min="0"/>
    <brk id="240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F3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ColWidth="8.9140625" defaultRowHeight="7.5" zeroHeight="false" outlineLevelRow="0" outlineLevelCol="0"/>
  <cols>
    <col collapsed="false" customWidth="true" hidden="false" outlineLevel="0" max="84" min="1" style="0" width="1.56"/>
  </cols>
  <sheetData>
    <row r="1" customFormat="false" ht="7.5" hidden="false" customHeight="true" outlineLevel="0" collapsed="false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2"/>
      <c r="V1" s="90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2"/>
      <c r="AQ1" s="90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2"/>
      <c r="BL1" s="90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2"/>
    </row>
    <row r="2" customFormat="false" ht="7.5" hidden="false" customHeight="true" outlineLevel="0" collapsed="false">
      <c r="A2" s="93" t="str">
        <f aca="false">Results!$A$1</f>
        <v>FINSO III Stage women A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 t="str">
        <f aca="false">Results!$A$1</f>
        <v>FINSO III Stage women A</v>
      </c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 t="str">
        <f aca="false">Results!$A$1</f>
        <v>FINSO III Stage women A</v>
      </c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 t="str">
        <f aca="false">Results!$A$1</f>
        <v>FINSO III Stage women A</v>
      </c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</row>
    <row r="3" s="94" customFormat="true" ht="7.5" hidden="false" customHeight="true" outlineLevel="0" collapsed="false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</row>
    <row r="4" s="95" customFormat="true" ht="7.5" hidden="false" customHeight="true" outlineLevel="0" collapsed="false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</row>
    <row r="5" customFormat="false" ht="7.5" hidden="false" customHeight="true" outlineLevel="0" collapsed="false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8"/>
      <c r="V5" s="96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8"/>
      <c r="AQ5" s="96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8"/>
      <c r="BL5" s="96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8"/>
    </row>
    <row r="6" customFormat="false" ht="7.5" hidden="false" customHeight="true" outlineLevel="0" collapsed="false">
      <c r="A6" s="99" t="s">
        <v>48</v>
      </c>
      <c r="B6" s="99"/>
      <c r="C6" s="99"/>
      <c r="D6" s="99"/>
      <c r="E6" s="99"/>
      <c r="F6" s="99"/>
      <c r="G6" s="99"/>
      <c r="H6" s="99"/>
      <c r="I6" s="99"/>
      <c r="J6" s="100"/>
      <c r="K6" s="100"/>
      <c r="L6" s="101"/>
      <c r="M6" s="100"/>
      <c r="N6" s="102" t="s">
        <v>49</v>
      </c>
      <c r="O6" s="102"/>
      <c r="P6" s="102"/>
      <c r="Q6" s="102"/>
      <c r="R6" s="102"/>
      <c r="S6" s="102"/>
      <c r="T6" s="102"/>
      <c r="U6" s="102"/>
      <c r="V6" s="99" t="s">
        <v>48</v>
      </c>
      <c r="W6" s="99"/>
      <c r="X6" s="99"/>
      <c r="Y6" s="99"/>
      <c r="Z6" s="99"/>
      <c r="AA6" s="99"/>
      <c r="AB6" s="99"/>
      <c r="AC6" s="99"/>
      <c r="AD6" s="99"/>
      <c r="AE6" s="100"/>
      <c r="AF6" s="100"/>
      <c r="AG6" s="101"/>
      <c r="AH6" s="100"/>
      <c r="AI6" s="102" t="s">
        <v>50</v>
      </c>
      <c r="AJ6" s="102"/>
      <c r="AK6" s="102"/>
      <c r="AL6" s="102"/>
      <c r="AM6" s="102"/>
      <c r="AN6" s="102"/>
      <c r="AO6" s="102"/>
      <c r="AP6" s="102"/>
      <c r="AQ6" s="99" t="s">
        <v>48</v>
      </c>
      <c r="AR6" s="99"/>
      <c r="AS6" s="99"/>
      <c r="AT6" s="99"/>
      <c r="AU6" s="99"/>
      <c r="AV6" s="99"/>
      <c r="AW6" s="99"/>
      <c r="AX6" s="99"/>
      <c r="AY6" s="99"/>
      <c r="AZ6" s="100"/>
      <c r="BA6" s="100"/>
      <c r="BB6" s="101"/>
      <c r="BC6" s="100"/>
      <c r="BD6" s="102" t="s">
        <v>51</v>
      </c>
      <c r="BE6" s="102"/>
      <c r="BF6" s="102"/>
      <c r="BG6" s="102"/>
      <c r="BH6" s="102"/>
      <c r="BI6" s="102"/>
      <c r="BJ6" s="102"/>
      <c r="BK6" s="102"/>
      <c r="BL6" s="99" t="s">
        <v>48</v>
      </c>
      <c r="BM6" s="99"/>
      <c r="BN6" s="99"/>
      <c r="BO6" s="99"/>
      <c r="BP6" s="99"/>
      <c r="BQ6" s="99"/>
      <c r="BR6" s="99"/>
      <c r="BS6" s="99"/>
      <c r="BT6" s="99"/>
      <c r="BU6" s="100"/>
      <c r="BV6" s="100"/>
      <c r="BW6" s="101"/>
      <c r="BX6" s="100"/>
      <c r="BY6" s="102" t="s">
        <v>52</v>
      </c>
      <c r="BZ6" s="102"/>
      <c r="CA6" s="102"/>
      <c r="CB6" s="102"/>
      <c r="CC6" s="102"/>
      <c r="CD6" s="102"/>
      <c r="CE6" s="102"/>
      <c r="CF6" s="102"/>
    </row>
    <row r="7" customFormat="false" ht="7.5" hidden="false" customHeight="true" outlineLevel="0" collapsed="false">
      <c r="A7" s="99"/>
      <c r="B7" s="99"/>
      <c r="C7" s="99"/>
      <c r="D7" s="99"/>
      <c r="E7" s="99"/>
      <c r="F7" s="99"/>
      <c r="G7" s="99"/>
      <c r="H7" s="99"/>
      <c r="I7" s="99"/>
      <c r="J7" s="100"/>
      <c r="K7" s="100"/>
      <c r="L7" s="100"/>
      <c r="M7" s="100"/>
      <c r="N7" s="102"/>
      <c r="O7" s="102"/>
      <c r="P7" s="102"/>
      <c r="Q7" s="102"/>
      <c r="R7" s="102"/>
      <c r="S7" s="102"/>
      <c r="T7" s="102"/>
      <c r="U7" s="102"/>
      <c r="V7" s="99"/>
      <c r="W7" s="99"/>
      <c r="X7" s="99"/>
      <c r="Y7" s="99"/>
      <c r="Z7" s="99"/>
      <c r="AA7" s="99"/>
      <c r="AB7" s="99"/>
      <c r="AC7" s="99"/>
      <c r="AD7" s="99"/>
      <c r="AE7" s="100"/>
      <c r="AF7" s="100"/>
      <c r="AG7" s="100"/>
      <c r="AH7" s="100"/>
      <c r="AI7" s="102"/>
      <c r="AJ7" s="102"/>
      <c r="AK7" s="102"/>
      <c r="AL7" s="102"/>
      <c r="AM7" s="102"/>
      <c r="AN7" s="102"/>
      <c r="AO7" s="102"/>
      <c r="AP7" s="102"/>
      <c r="AQ7" s="99"/>
      <c r="AR7" s="99"/>
      <c r="AS7" s="99"/>
      <c r="AT7" s="99"/>
      <c r="AU7" s="99"/>
      <c r="AV7" s="99"/>
      <c r="AW7" s="99"/>
      <c r="AX7" s="99"/>
      <c r="AY7" s="99"/>
      <c r="AZ7" s="100"/>
      <c r="BA7" s="100"/>
      <c r="BB7" s="100"/>
      <c r="BC7" s="100"/>
      <c r="BD7" s="102"/>
      <c r="BE7" s="102"/>
      <c r="BF7" s="102"/>
      <c r="BG7" s="102"/>
      <c r="BH7" s="102"/>
      <c r="BI7" s="102"/>
      <c r="BJ7" s="102"/>
      <c r="BK7" s="102"/>
      <c r="BL7" s="99"/>
      <c r="BM7" s="99"/>
      <c r="BN7" s="99"/>
      <c r="BO7" s="99"/>
      <c r="BP7" s="99"/>
      <c r="BQ7" s="99"/>
      <c r="BR7" s="99"/>
      <c r="BS7" s="99"/>
      <c r="BT7" s="99"/>
      <c r="BU7" s="100"/>
      <c r="BV7" s="100"/>
      <c r="BW7" s="100"/>
      <c r="BX7" s="100"/>
      <c r="BY7" s="102"/>
      <c r="BZ7" s="102"/>
      <c r="CA7" s="102"/>
      <c r="CB7" s="102"/>
      <c r="CC7" s="102"/>
      <c r="CD7" s="102"/>
      <c r="CE7" s="102"/>
      <c r="CF7" s="102"/>
    </row>
    <row r="8" customFormat="false" ht="7.5" hidden="false" customHeight="true" outlineLevel="0" collapsed="false">
      <c r="A8" s="103"/>
      <c r="B8" s="104"/>
      <c r="C8" s="104"/>
      <c r="D8" s="104"/>
      <c r="E8" s="104"/>
      <c r="F8" s="104"/>
      <c r="G8" s="104"/>
      <c r="H8" s="104"/>
      <c r="I8" s="104"/>
      <c r="J8" s="105"/>
      <c r="K8" s="105"/>
      <c r="L8" s="105"/>
      <c r="M8" s="105"/>
      <c r="N8" s="104"/>
      <c r="O8" s="106"/>
      <c r="P8" s="106"/>
      <c r="Q8" s="106"/>
      <c r="R8" s="106"/>
      <c r="S8" s="106"/>
      <c r="T8" s="106"/>
      <c r="U8" s="107"/>
      <c r="V8" s="103"/>
      <c r="W8" s="104"/>
      <c r="X8" s="104"/>
      <c r="Y8" s="104"/>
      <c r="Z8" s="104"/>
      <c r="AA8" s="104"/>
      <c r="AB8" s="104"/>
      <c r="AC8" s="104"/>
      <c r="AD8" s="104"/>
      <c r="AE8" s="105"/>
      <c r="AF8" s="105"/>
      <c r="AG8" s="105"/>
      <c r="AH8" s="105"/>
      <c r="AI8" s="104"/>
      <c r="AJ8" s="106"/>
      <c r="AK8" s="106"/>
      <c r="AL8" s="106"/>
      <c r="AM8" s="106"/>
      <c r="AN8" s="106"/>
      <c r="AO8" s="106"/>
      <c r="AP8" s="107"/>
      <c r="AQ8" s="103"/>
      <c r="AR8" s="104"/>
      <c r="AS8" s="104"/>
      <c r="AT8" s="104"/>
      <c r="AU8" s="104"/>
      <c r="AV8" s="104"/>
      <c r="AW8" s="104"/>
      <c r="AX8" s="104"/>
      <c r="AY8" s="104"/>
      <c r="AZ8" s="105"/>
      <c r="BA8" s="105"/>
      <c r="BB8" s="105"/>
      <c r="BC8" s="105"/>
      <c r="BD8" s="104"/>
      <c r="BE8" s="106"/>
      <c r="BF8" s="106"/>
      <c r="BG8" s="106"/>
      <c r="BH8" s="106"/>
      <c r="BI8" s="106"/>
      <c r="BJ8" s="106"/>
      <c r="BK8" s="107"/>
      <c r="BL8" s="103"/>
      <c r="BM8" s="104"/>
      <c r="BN8" s="104"/>
      <c r="BO8" s="104"/>
      <c r="BP8" s="104"/>
      <c r="BQ8" s="104"/>
      <c r="BR8" s="104"/>
      <c r="BS8" s="104"/>
      <c r="BT8" s="104"/>
      <c r="BU8" s="105"/>
      <c r="BV8" s="105"/>
      <c r="BW8" s="105"/>
      <c r="BX8" s="105"/>
      <c r="BY8" s="104"/>
      <c r="BZ8" s="106"/>
      <c r="CA8" s="106"/>
      <c r="CB8" s="106"/>
      <c r="CC8" s="106"/>
      <c r="CD8" s="106"/>
      <c r="CE8" s="106"/>
      <c r="CF8" s="107"/>
    </row>
    <row r="9" customFormat="false" ht="7.5" hidden="false" customHeight="true" outlineLevel="0" collapsed="false">
      <c r="A9" s="103"/>
      <c r="B9" s="104"/>
      <c r="C9" s="104"/>
      <c r="D9" s="104"/>
      <c r="E9" s="104"/>
      <c r="F9" s="104"/>
      <c r="G9" s="104"/>
      <c r="H9" s="108" t="n">
        <v>4</v>
      </c>
      <c r="I9" s="108"/>
      <c r="J9" s="108"/>
      <c r="K9" s="109" t="s">
        <v>53</v>
      </c>
      <c r="L9" s="108" t="n">
        <v>5</v>
      </c>
      <c r="M9" s="108"/>
      <c r="N9" s="108"/>
      <c r="O9" s="106"/>
      <c r="P9" s="106"/>
      <c r="Q9" s="106"/>
      <c r="R9" s="106"/>
      <c r="S9" s="106"/>
      <c r="T9" s="106"/>
      <c r="U9" s="107"/>
      <c r="V9" s="103"/>
      <c r="W9" s="104"/>
      <c r="X9" s="104"/>
      <c r="Y9" s="104"/>
      <c r="Z9" s="104"/>
      <c r="AA9" s="104"/>
      <c r="AB9" s="104"/>
      <c r="AC9" s="108" t="n">
        <v>2</v>
      </c>
      <c r="AD9" s="108"/>
      <c r="AE9" s="108"/>
      <c r="AF9" s="109" t="s">
        <v>53</v>
      </c>
      <c r="AG9" s="108" t="n">
        <v>7</v>
      </c>
      <c r="AH9" s="108"/>
      <c r="AI9" s="108"/>
      <c r="AJ9" s="106"/>
      <c r="AK9" s="106"/>
      <c r="AL9" s="106"/>
      <c r="AM9" s="106"/>
      <c r="AN9" s="106"/>
      <c r="AO9" s="106"/>
      <c r="AP9" s="107"/>
      <c r="AQ9" s="103"/>
      <c r="AR9" s="104"/>
      <c r="AS9" s="104"/>
      <c r="AT9" s="104"/>
      <c r="AU9" s="104"/>
      <c r="AV9" s="104"/>
      <c r="AW9" s="104"/>
      <c r="AX9" s="108" t="n">
        <v>3</v>
      </c>
      <c r="AY9" s="108"/>
      <c r="AZ9" s="108"/>
      <c r="BA9" s="109" t="s">
        <v>53</v>
      </c>
      <c r="BB9" s="108" t="n">
        <v>6</v>
      </c>
      <c r="BC9" s="108"/>
      <c r="BD9" s="108"/>
      <c r="BE9" s="106"/>
      <c r="BF9" s="106"/>
      <c r="BG9" s="106"/>
      <c r="BH9" s="106"/>
      <c r="BI9" s="106"/>
      <c r="BJ9" s="106"/>
      <c r="BK9" s="107"/>
      <c r="BL9" s="103"/>
      <c r="BM9" s="104"/>
      <c r="BN9" s="104"/>
      <c r="BO9" s="104"/>
      <c r="BP9" s="104"/>
      <c r="BQ9" s="104"/>
      <c r="BR9" s="104"/>
      <c r="BS9" s="108" t="n">
        <v>1</v>
      </c>
      <c r="BT9" s="108"/>
      <c r="BU9" s="108"/>
      <c r="BV9" s="109" t="s">
        <v>53</v>
      </c>
      <c r="BW9" s="108" t="n">
        <v>8</v>
      </c>
      <c r="BX9" s="108"/>
      <c r="BY9" s="108"/>
      <c r="BZ9" s="106"/>
      <c r="CA9" s="106"/>
      <c r="CB9" s="106"/>
      <c r="CC9" s="106"/>
      <c r="CD9" s="106"/>
      <c r="CE9" s="106"/>
      <c r="CF9" s="107"/>
    </row>
    <row r="10" customFormat="false" ht="7.5" hidden="false" customHeight="true" outlineLevel="0" collapsed="false">
      <c r="A10" s="110"/>
      <c r="B10" s="111"/>
      <c r="C10" s="111"/>
      <c r="D10" s="111"/>
      <c r="E10" s="111"/>
      <c r="F10" s="111"/>
      <c r="G10" s="111"/>
      <c r="H10" s="108"/>
      <c r="I10" s="108"/>
      <c r="J10" s="108"/>
      <c r="K10" s="109"/>
      <c r="L10" s="108"/>
      <c r="M10" s="108"/>
      <c r="N10" s="108"/>
      <c r="O10" s="111"/>
      <c r="P10" s="111"/>
      <c r="Q10" s="111"/>
      <c r="R10" s="111"/>
      <c r="S10" s="111"/>
      <c r="T10" s="111"/>
      <c r="U10" s="112"/>
      <c r="V10" s="110"/>
      <c r="W10" s="111"/>
      <c r="X10" s="111"/>
      <c r="Y10" s="111"/>
      <c r="Z10" s="111"/>
      <c r="AA10" s="111"/>
      <c r="AB10" s="111"/>
      <c r="AC10" s="108"/>
      <c r="AD10" s="108"/>
      <c r="AE10" s="108"/>
      <c r="AF10" s="109"/>
      <c r="AG10" s="108"/>
      <c r="AH10" s="108"/>
      <c r="AI10" s="108"/>
      <c r="AJ10" s="111"/>
      <c r="AK10" s="111"/>
      <c r="AL10" s="111"/>
      <c r="AM10" s="111"/>
      <c r="AN10" s="111"/>
      <c r="AO10" s="111"/>
      <c r="AP10" s="112"/>
      <c r="AQ10" s="110"/>
      <c r="AR10" s="111"/>
      <c r="AS10" s="111"/>
      <c r="AT10" s="111"/>
      <c r="AU10" s="111"/>
      <c r="AV10" s="111"/>
      <c r="AW10" s="111"/>
      <c r="AX10" s="108"/>
      <c r="AY10" s="108"/>
      <c r="AZ10" s="108"/>
      <c r="BA10" s="109"/>
      <c r="BB10" s="108"/>
      <c r="BC10" s="108"/>
      <c r="BD10" s="108"/>
      <c r="BE10" s="111"/>
      <c r="BF10" s="111"/>
      <c r="BG10" s="111"/>
      <c r="BH10" s="111"/>
      <c r="BI10" s="111"/>
      <c r="BJ10" s="111"/>
      <c r="BK10" s="112"/>
      <c r="BL10" s="110"/>
      <c r="BM10" s="111"/>
      <c r="BN10" s="111"/>
      <c r="BO10" s="111"/>
      <c r="BP10" s="111"/>
      <c r="BQ10" s="111"/>
      <c r="BR10" s="111"/>
      <c r="BS10" s="108"/>
      <c r="BT10" s="108"/>
      <c r="BU10" s="108"/>
      <c r="BV10" s="109"/>
      <c r="BW10" s="108"/>
      <c r="BX10" s="108"/>
      <c r="BY10" s="108"/>
      <c r="BZ10" s="111"/>
      <c r="CA10" s="111"/>
      <c r="CB10" s="111"/>
      <c r="CC10" s="111"/>
      <c r="CD10" s="111"/>
      <c r="CE10" s="111"/>
      <c r="CF10" s="112"/>
    </row>
    <row r="11" customFormat="false" ht="7.5" hidden="false" customHeight="true" outlineLevel="0" collapsed="false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04"/>
      <c r="L11" s="104"/>
      <c r="M11" s="111"/>
      <c r="N11" s="111"/>
      <c r="O11" s="111"/>
      <c r="P11" s="111"/>
      <c r="Q11" s="111"/>
      <c r="R11" s="111"/>
      <c r="S11" s="111"/>
      <c r="T11" s="111"/>
      <c r="U11" s="112"/>
      <c r="V11" s="110"/>
      <c r="W11" s="111"/>
      <c r="X11" s="111"/>
      <c r="Y11" s="111"/>
      <c r="Z11" s="111"/>
      <c r="AA11" s="111"/>
      <c r="AB11" s="111"/>
      <c r="AC11" s="111"/>
      <c r="AD11" s="111"/>
      <c r="AE11" s="111"/>
      <c r="AF11" s="104"/>
      <c r="AG11" s="104"/>
      <c r="AH11" s="111"/>
      <c r="AI11" s="111"/>
      <c r="AJ11" s="111"/>
      <c r="AK11" s="111"/>
      <c r="AL11" s="111"/>
      <c r="AM11" s="111"/>
      <c r="AN11" s="111"/>
      <c r="AO11" s="111"/>
      <c r="AP11" s="112"/>
      <c r="AQ11" s="110"/>
      <c r="AR11" s="111"/>
      <c r="AS11" s="111"/>
      <c r="AT11" s="111"/>
      <c r="AU11" s="111"/>
      <c r="AV11" s="111"/>
      <c r="AW11" s="111"/>
      <c r="AX11" s="111"/>
      <c r="AY11" s="111"/>
      <c r="AZ11" s="111"/>
      <c r="BA11" s="104"/>
      <c r="BB11" s="104"/>
      <c r="BC11" s="111"/>
      <c r="BD11" s="111"/>
      <c r="BE11" s="111"/>
      <c r="BF11" s="111"/>
      <c r="BG11" s="111"/>
      <c r="BH11" s="111"/>
      <c r="BI11" s="111"/>
      <c r="BJ11" s="111"/>
      <c r="BK11" s="112"/>
      <c r="BL11" s="110"/>
      <c r="BM11" s="111"/>
      <c r="BN11" s="111"/>
      <c r="BO11" s="111"/>
      <c r="BP11" s="111"/>
      <c r="BQ11" s="111"/>
      <c r="BR11" s="111"/>
      <c r="BS11" s="111"/>
      <c r="BT11" s="111"/>
      <c r="BU11" s="111"/>
      <c r="BV11" s="104"/>
      <c r="BW11" s="104"/>
      <c r="BX11" s="111"/>
      <c r="BY11" s="111"/>
      <c r="BZ11" s="111"/>
      <c r="CA11" s="111"/>
      <c r="CB11" s="111"/>
      <c r="CC11" s="111"/>
      <c r="CD11" s="111"/>
      <c r="CE11" s="111"/>
      <c r="CF11" s="112"/>
    </row>
    <row r="12" s="116" customFormat="true" ht="7.5" hidden="false" customHeight="true" outlineLevel="0" collapsed="false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5"/>
      <c r="V12" s="113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5"/>
      <c r="AQ12" s="113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5"/>
      <c r="BL12" s="113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5"/>
    </row>
    <row r="13" s="116" customFormat="true" ht="7.5" hidden="false" customHeight="true" outlineLevel="0" collapsed="false">
      <c r="A13" s="117" t="str">
        <f aca="false">Results!B11</f>
        <v>Hendrikson Maire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8" t="str">
        <f aca="false">Results!B13</f>
        <v>Bivainite Marina</v>
      </c>
      <c r="M13" s="118"/>
      <c r="N13" s="118"/>
      <c r="O13" s="118"/>
      <c r="P13" s="118"/>
      <c r="Q13" s="118"/>
      <c r="R13" s="118"/>
      <c r="S13" s="118"/>
      <c r="T13" s="118"/>
      <c r="U13" s="118"/>
      <c r="V13" s="117" t="str">
        <f aca="false">Results!B7</f>
        <v>Simsone Alise</v>
      </c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8" t="str">
        <f aca="false">Results!B17</f>
        <v>Vilde Inese</v>
      </c>
      <c r="AH13" s="118"/>
      <c r="AI13" s="118"/>
      <c r="AJ13" s="118"/>
      <c r="AK13" s="118"/>
      <c r="AL13" s="118"/>
      <c r="AM13" s="118"/>
      <c r="AN13" s="118"/>
      <c r="AO13" s="118"/>
      <c r="AP13" s="118"/>
      <c r="AQ13" s="117" t="str">
        <f aca="false">Results!B9</f>
        <v>Fruzhenska Alla</v>
      </c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8" t="str">
        <f aca="false">Results!B15</f>
        <v>Aleksejeva Marina</v>
      </c>
      <c r="BC13" s="118"/>
      <c r="BD13" s="118"/>
      <c r="BE13" s="118"/>
      <c r="BF13" s="118"/>
      <c r="BG13" s="118"/>
      <c r="BH13" s="118"/>
      <c r="BI13" s="118"/>
      <c r="BJ13" s="118"/>
      <c r="BK13" s="118"/>
      <c r="BL13" s="117" t="str">
        <f aca="false">Results!B5</f>
        <v>Telkinen Siiri</v>
      </c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8" t="str">
        <f aca="false">Results!B19</f>
        <v>FREE</v>
      </c>
      <c r="BX13" s="118"/>
      <c r="BY13" s="118"/>
      <c r="BZ13" s="118"/>
      <c r="CA13" s="118"/>
      <c r="CB13" s="118"/>
      <c r="CC13" s="118"/>
      <c r="CD13" s="118"/>
      <c r="CE13" s="118"/>
      <c r="CF13" s="118"/>
    </row>
    <row r="14" s="116" customFormat="true" ht="7.5" hidden="false" customHeight="true" outlineLevel="0" collapsed="false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</row>
    <row r="15" customFormat="false" ht="7.5" hidden="false" customHeight="true" outlineLevel="0" collapsed="false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19"/>
      <c r="N15" s="119"/>
      <c r="O15" s="119"/>
      <c r="P15" s="119"/>
      <c r="Q15" s="119"/>
      <c r="R15" s="119"/>
      <c r="S15" s="119"/>
      <c r="T15" s="119"/>
      <c r="U15" s="120"/>
      <c r="V15" s="103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19"/>
      <c r="AI15" s="119"/>
      <c r="AJ15" s="119"/>
      <c r="AK15" s="119"/>
      <c r="AL15" s="119"/>
      <c r="AM15" s="119"/>
      <c r="AN15" s="119"/>
      <c r="AO15" s="119"/>
      <c r="AP15" s="120"/>
      <c r="AQ15" s="103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19"/>
      <c r="BD15" s="119"/>
      <c r="BE15" s="119"/>
      <c r="BF15" s="119"/>
      <c r="BG15" s="119"/>
      <c r="BH15" s="119"/>
      <c r="BI15" s="119"/>
      <c r="BJ15" s="119"/>
      <c r="BK15" s="120"/>
      <c r="BL15" s="103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19"/>
      <c r="BY15" s="119"/>
      <c r="BZ15" s="119"/>
      <c r="CA15" s="119"/>
      <c r="CB15" s="119"/>
      <c r="CC15" s="119"/>
      <c r="CD15" s="119"/>
      <c r="CE15" s="119"/>
      <c r="CF15" s="120"/>
    </row>
    <row r="16" customFormat="false" ht="7.5" hidden="false" customHeight="true" outlineLevel="0" collapsed="false">
      <c r="A16" s="121" t="s">
        <v>54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2" t="n">
        <v>1</v>
      </c>
      <c r="L16" s="122"/>
      <c r="M16" s="123"/>
      <c r="N16" s="123"/>
      <c r="O16" s="123"/>
      <c r="P16" s="123"/>
      <c r="Q16" s="123"/>
      <c r="R16" s="123"/>
      <c r="S16" s="123"/>
      <c r="T16" s="123"/>
      <c r="U16" s="123"/>
      <c r="V16" s="121" t="s">
        <v>54</v>
      </c>
      <c r="W16" s="121"/>
      <c r="X16" s="121"/>
      <c r="Y16" s="121"/>
      <c r="Z16" s="121"/>
      <c r="AA16" s="121"/>
      <c r="AB16" s="121"/>
      <c r="AC16" s="121"/>
      <c r="AD16" s="121"/>
      <c r="AE16" s="121"/>
      <c r="AF16" s="122" t="n">
        <v>1</v>
      </c>
      <c r="AG16" s="122"/>
      <c r="AH16" s="123"/>
      <c r="AI16" s="123"/>
      <c r="AJ16" s="123"/>
      <c r="AK16" s="123"/>
      <c r="AL16" s="123"/>
      <c r="AM16" s="123"/>
      <c r="AN16" s="123"/>
      <c r="AO16" s="123"/>
      <c r="AP16" s="123"/>
      <c r="AQ16" s="121" t="s">
        <v>54</v>
      </c>
      <c r="AR16" s="121"/>
      <c r="AS16" s="121"/>
      <c r="AT16" s="121"/>
      <c r="AU16" s="121"/>
      <c r="AV16" s="121"/>
      <c r="AW16" s="121"/>
      <c r="AX16" s="121"/>
      <c r="AY16" s="121"/>
      <c r="AZ16" s="121"/>
      <c r="BA16" s="122" t="n">
        <v>1</v>
      </c>
      <c r="BB16" s="122"/>
      <c r="BC16" s="123"/>
      <c r="BD16" s="123"/>
      <c r="BE16" s="123"/>
      <c r="BF16" s="123"/>
      <c r="BG16" s="123"/>
      <c r="BH16" s="123"/>
      <c r="BI16" s="123"/>
      <c r="BJ16" s="123"/>
      <c r="BK16" s="123"/>
      <c r="BL16" s="121" t="s">
        <v>54</v>
      </c>
      <c r="BM16" s="121"/>
      <c r="BN16" s="121"/>
      <c r="BO16" s="121"/>
      <c r="BP16" s="121"/>
      <c r="BQ16" s="121"/>
      <c r="BR16" s="121"/>
      <c r="BS16" s="121"/>
      <c r="BT16" s="121"/>
      <c r="BU16" s="121"/>
      <c r="BV16" s="122" t="n">
        <v>1</v>
      </c>
      <c r="BW16" s="122"/>
      <c r="BX16" s="123"/>
      <c r="BY16" s="123"/>
      <c r="BZ16" s="123"/>
      <c r="CA16" s="123"/>
      <c r="CB16" s="123"/>
      <c r="CC16" s="123"/>
      <c r="CD16" s="123"/>
      <c r="CE16" s="123"/>
      <c r="CF16" s="123"/>
    </row>
    <row r="17" s="94" customFormat="true" ht="7.5" hidden="false" customHeight="true" outlineLevel="0" collapsed="false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2"/>
      <c r="L17" s="122"/>
      <c r="M17" s="123"/>
      <c r="N17" s="123"/>
      <c r="O17" s="123"/>
      <c r="P17" s="123"/>
      <c r="Q17" s="123"/>
      <c r="R17" s="123"/>
      <c r="S17" s="123"/>
      <c r="T17" s="123"/>
      <c r="U17" s="123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2"/>
      <c r="AG17" s="122"/>
      <c r="AH17" s="123"/>
      <c r="AI17" s="123"/>
      <c r="AJ17" s="123"/>
      <c r="AK17" s="123"/>
      <c r="AL17" s="123"/>
      <c r="AM17" s="123"/>
      <c r="AN17" s="123"/>
      <c r="AO17" s="123"/>
      <c r="AP17" s="123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2"/>
      <c r="BB17" s="122"/>
      <c r="BC17" s="123"/>
      <c r="BD17" s="123"/>
      <c r="BE17" s="123"/>
      <c r="BF17" s="123"/>
      <c r="BG17" s="123"/>
      <c r="BH17" s="123"/>
      <c r="BI17" s="123"/>
      <c r="BJ17" s="123"/>
      <c r="BK17" s="123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2"/>
      <c r="BW17" s="122"/>
      <c r="BX17" s="123"/>
      <c r="BY17" s="123"/>
      <c r="BZ17" s="123"/>
      <c r="CA17" s="123"/>
      <c r="CB17" s="123"/>
      <c r="CC17" s="123"/>
      <c r="CD17" s="123"/>
      <c r="CE17" s="123"/>
      <c r="CF17" s="123"/>
    </row>
    <row r="18" s="95" customFormat="true" ht="7.5" hidden="false" customHeight="true" outlineLevel="0" collapsed="false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2"/>
      <c r="L18" s="122"/>
      <c r="M18" s="123"/>
      <c r="N18" s="123"/>
      <c r="O18" s="123"/>
      <c r="P18" s="123"/>
      <c r="Q18" s="123"/>
      <c r="R18" s="123"/>
      <c r="S18" s="123"/>
      <c r="T18" s="123"/>
      <c r="U18" s="123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2"/>
      <c r="AG18" s="122"/>
      <c r="AH18" s="123"/>
      <c r="AI18" s="123"/>
      <c r="AJ18" s="123"/>
      <c r="AK18" s="123"/>
      <c r="AL18" s="123"/>
      <c r="AM18" s="123"/>
      <c r="AN18" s="123"/>
      <c r="AO18" s="123"/>
      <c r="AP18" s="123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2"/>
      <c r="BC18" s="123"/>
      <c r="BD18" s="123"/>
      <c r="BE18" s="123"/>
      <c r="BF18" s="123"/>
      <c r="BG18" s="123"/>
      <c r="BH18" s="123"/>
      <c r="BI18" s="123"/>
      <c r="BJ18" s="123"/>
      <c r="BK18" s="123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2"/>
      <c r="BW18" s="122"/>
      <c r="BX18" s="123"/>
      <c r="BY18" s="123"/>
      <c r="BZ18" s="123"/>
      <c r="CA18" s="123"/>
      <c r="CB18" s="123"/>
      <c r="CC18" s="123"/>
      <c r="CD18" s="123"/>
      <c r="CE18" s="123"/>
      <c r="CF18" s="123"/>
    </row>
    <row r="19" customFormat="false" ht="7.5" hidden="false" customHeight="true" outlineLevel="0" collapsed="false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2" t="n">
        <v>2</v>
      </c>
      <c r="L19" s="122"/>
      <c r="M19" s="125" t="s">
        <v>54</v>
      </c>
      <c r="N19" s="125"/>
      <c r="O19" s="125"/>
      <c r="P19" s="125"/>
      <c r="Q19" s="125"/>
      <c r="R19" s="125"/>
      <c r="S19" s="125"/>
      <c r="T19" s="125"/>
      <c r="U19" s="125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2" t="n">
        <v>2</v>
      </c>
      <c r="AG19" s="122"/>
      <c r="AH19" s="125" t="s">
        <v>54</v>
      </c>
      <c r="AI19" s="125"/>
      <c r="AJ19" s="125"/>
      <c r="AK19" s="125"/>
      <c r="AL19" s="125"/>
      <c r="AM19" s="125"/>
      <c r="AN19" s="125"/>
      <c r="AO19" s="125"/>
      <c r="AP19" s="125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2" t="n">
        <v>2</v>
      </c>
      <c r="BB19" s="122"/>
      <c r="BC19" s="125" t="s">
        <v>54</v>
      </c>
      <c r="BD19" s="125"/>
      <c r="BE19" s="125"/>
      <c r="BF19" s="125"/>
      <c r="BG19" s="125"/>
      <c r="BH19" s="125"/>
      <c r="BI19" s="125"/>
      <c r="BJ19" s="125"/>
      <c r="BK19" s="125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2" t="n">
        <v>2</v>
      </c>
      <c r="BW19" s="122"/>
      <c r="BX19" s="125" t="s">
        <v>54</v>
      </c>
      <c r="BY19" s="125"/>
      <c r="BZ19" s="125"/>
      <c r="CA19" s="125"/>
      <c r="CB19" s="125"/>
      <c r="CC19" s="125"/>
      <c r="CD19" s="125"/>
      <c r="CE19" s="125"/>
      <c r="CF19" s="125"/>
    </row>
    <row r="20" customFormat="false" ht="7.5" hidden="false" customHeight="true" outlineLevel="0" collapsed="false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2"/>
      <c r="L20" s="122"/>
      <c r="M20" s="125"/>
      <c r="N20" s="125"/>
      <c r="O20" s="125"/>
      <c r="P20" s="125"/>
      <c r="Q20" s="125"/>
      <c r="R20" s="125"/>
      <c r="S20" s="125"/>
      <c r="T20" s="125"/>
      <c r="U20" s="125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2"/>
      <c r="AG20" s="122"/>
      <c r="AH20" s="125"/>
      <c r="AI20" s="125"/>
      <c r="AJ20" s="125"/>
      <c r="AK20" s="125"/>
      <c r="AL20" s="125"/>
      <c r="AM20" s="125"/>
      <c r="AN20" s="125"/>
      <c r="AO20" s="125"/>
      <c r="AP20" s="125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2"/>
      <c r="BB20" s="122"/>
      <c r="BC20" s="125"/>
      <c r="BD20" s="125"/>
      <c r="BE20" s="125"/>
      <c r="BF20" s="125"/>
      <c r="BG20" s="125"/>
      <c r="BH20" s="125"/>
      <c r="BI20" s="125"/>
      <c r="BJ20" s="125"/>
      <c r="BK20" s="125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2"/>
      <c r="BW20" s="122"/>
      <c r="BX20" s="125"/>
      <c r="BY20" s="125"/>
      <c r="BZ20" s="125"/>
      <c r="CA20" s="125"/>
      <c r="CB20" s="125"/>
      <c r="CC20" s="125"/>
      <c r="CD20" s="125"/>
      <c r="CE20" s="125"/>
      <c r="CF20" s="125"/>
    </row>
    <row r="21" customFormat="false" ht="7.5" hidden="false" customHeight="true" outlineLevel="0" collapsed="false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2"/>
      <c r="L21" s="122"/>
      <c r="M21" s="125"/>
      <c r="N21" s="125"/>
      <c r="O21" s="125"/>
      <c r="P21" s="125"/>
      <c r="Q21" s="125"/>
      <c r="R21" s="125"/>
      <c r="S21" s="125"/>
      <c r="T21" s="125"/>
      <c r="U21" s="125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2"/>
      <c r="AG21" s="122"/>
      <c r="AH21" s="125"/>
      <c r="AI21" s="125"/>
      <c r="AJ21" s="125"/>
      <c r="AK21" s="125"/>
      <c r="AL21" s="125"/>
      <c r="AM21" s="125"/>
      <c r="AN21" s="125"/>
      <c r="AO21" s="125"/>
      <c r="AP21" s="125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2"/>
      <c r="BB21" s="122"/>
      <c r="BC21" s="125"/>
      <c r="BD21" s="125"/>
      <c r="BE21" s="125"/>
      <c r="BF21" s="125"/>
      <c r="BG21" s="125"/>
      <c r="BH21" s="125"/>
      <c r="BI21" s="125"/>
      <c r="BJ21" s="125"/>
      <c r="BK21" s="125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2"/>
      <c r="BW21" s="122"/>
      <c r="BX21" s="125"/>
      <c r="BY21" s="125"/>
      <c r="BZ21" s="125"/>
      <c r="CA21" s="125"/>
      <c r="CB21" s="125"/>
      <c r="CC21" s="125"/>
      <c r="CD21" s="125"/>
      <c r="CE21" s="125"/>
      <c r="CF21" s="125"/>
    </row>
    <row r="22" customFormat="false" ht="7.5" hidden="false" customHeight="true" outlineLevel="0" collapsed="false">
      <c r="A22" s="121" t="s">
        <v>54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2" t="n">
        <v>3</v>
      </c>
      <c r="L22" s="122"/>
      <c r="M22" s="123"/>
      <c r="N22" s="123"/>
      <c r="O22" s="123"/>
      <c r="P22" s="123"/>
      <c r="Q22" s="123"/>
      <c r="R22" s="123"/>
      <c r="S22" s="123"/>
      <c r="T22" s="123"/>
      <c r="U22" s="123"/>
      <c r="V22" s="121" t="s">
        <v>54</v>
      </c>
      <c r="W22" s="121"/>
      <c r="X22" s="121"/>
      <c r="Y22" s="121"/>
      <c r="Z22" s="121"/>
      <c r="AA22" s="121"/>
      <c r="AB22" s="121"/>
      <c r="AC22" s="121"/>
      <c r="AD22" s="121"/>
      <c r="AE22" s="121"/>
      <c r="AF22" s="122" t="n">
        <v>3</v>
      </c>
      <c r="AG22" s="122"/>
      <c r="AH22" s="127"/>
      <c r="AI22" s="127"/>
      <c r="AJ22" s="127"/>
      <c r="AK22" s="127"/>
      <c r="AL22" s="127"/>
      <c r="AM22" s="127"/>
      <c r="AN22" s="127"/>
      <c r="AO22" s="127"/>
      <c r="AP22" s="127"/>
      <c r="AQ22" s="121" t="s">
        <v>54</v>
      </c>
      <c r="AR22" s="121"/>
      <c r="AS22" s="121"/>
      <c r="AT22" s="121"/>
      <c r="AU22" s="121"/>
      <c r="AV22" s="121"/>
      <c r="AW22" s="121"/>
      <c r="AX22" s="121"/>
      <c r="AY22" s="121"/>
      <c r="AZ22" s="121"/>
      <c r="BA22" s="122" t="n">
        <v>3</v>
      </c>
      <c r="BB22" s="122"/>
      <c r="BC22" s="127"/>
      <c r="BD22" s="127"/>
      <c r="BE22" s="127"/>
      <c r="BF22" s="127"/>
      <c r="BG22" s="127"/>
      <c r="BH22" s="127"/>
      <c r="BI22" s="127"/>
      <c r="BJ22" s="127"/>
      <c r="BK22" s="127"/>
      <c r="BL22" s="121" t="s">
        <v>54</v>
      </c>
      <c r="BM22" s="121"/>
      <c r="BN22" s="121"/>
      <c r="BO22" s="121"/>
      <c r="BP22" s="121"/>
      <c r="BQ22" s="121"/>
      <c r="BR22" s="121"/>
      <c r="BS22" s="121"/>
      <c r="BT22" s="121"/>
      <c r="BU22" s="121"/>
      <c r="BV22" s="122" t="n">
        <v>3</v>
      </c>
      <c r="BW22" s="122"/>
      <c r="BX22" s="127"/>
      <c r="BY22" s="127"/>
      <c r="BZ22" s="127"/>
      <c r="CA22" s="127"/>
      <c r="CB22" s="127"/>
      <c r="CC22" s="127"/>
      <c r="CD22" s="127"/>
      <c r="CE22" s="127"/>
      <c r="CF22" s="127"/>
    </row>
    <row r="23" customFormat="false" ht="7.5" hidden="false" customHeight="true" outlineLevel="0" collapsed="false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2"/>
      <c r="L23" s="122"/>
      <c r="M23" s="123"/>
      <c r="N23" s="123"/>
      <c r="O23" s="123"/>
      <c r="P23" s="123"/>
      <c r="Q23" s="123"/>
      <c r="R23" s="123"/>
      <c r="S23" s="123"/>
      <c r="T23" s="123"/>
      <c r="U23" s="123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2"/>
      <c r="AG23" s="122"/>
      <c r="AH23" s="127"/>
      <c r="AI23" s="127"/>
      <c r="AJ23" s="127"/>
      <c r="AK23" s="127"/>
      <c r="AL23" s="127"/>
      <c r="AM23" s="127"/>
      <c r="AN23" s="127"/>
      <c r="AO23" s="127"/>
      <c r="AP23" s="127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2"/>
      <c r="BC23" s="127"/>
      <c r="BD23" s="127"/>
      <c r="BE23" s="127"/>
      <c r="BF23" s="127"/>
      <c r="BG23" s="127"/>
      <c r="BH23" s="127"/>
      <c r="BI23" s="127"/>
      <c r="BJ23" s="127"/>
      <c r="BK23" s="127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2"/>
      <c r="BW23" s="122"/>
      <c r="BX23" s="127"/>
      <c r="BY23" s="127"/>
      <c r="BZ23" s="127"/>
      <c r="CA23" s="127"/>
      <c r="CB23" s="127"/>
      <c r="CC23" s="127"/>
      <c r="CD23" s="127"/>
      <c r="CE23" s="127"/>
      <c r="CF23" s="127"/>
    </row>
    <row r="24" customFormat="false" ht="7.5" hidden="false" customHeight="true" outlineLevel="0" collapsed="false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2"/>
      <c r="L24" s="122"/>
      <c r="M24" s="123"/>
      <c r="N24" s="123"/>
      <c r="O24" s="123"/>
      <c r="P24" s="123"/>
      <c r="Q24" s="123"/>
      <c r="R24" s="123"/>
      <c r="S24" s="123"/>
      <c r="T24" s="123"/>
      <c r="U24" s="123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2"/>
      <c r="AG24" s="122"/>
      <c r="AH24" s="127"/>
      <c r="AI24" s="127"/>
      <c r="AJ24" s="127"/>
      <c r="AK24" s="127"/>
      <c r="AL24" s="127"/>
      <c r="AM24" s="127"/>
      <c r="AN24" s="127"/>
      <c r="AO24" s="127"/>
      <c r="AP24" s="127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2"/>
      <c r="BB24" s="122"/>
      <c r="BC24" s="127"/>
      <c r="BD24" s="127"/>
      <c r="BE24" s="127"/>
      <c r="BF24" s="127"/>
      <c r="BG24" s="127"/>
      <c r="BH24" s="127"/>
      <c r="BI24" s="127"/>
      <c r="BJ24" s="127"/>
      <c r="BK24" s="127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2"/>
      <c r="BW24" s="122"/>
      <c r="BX24" s="127"/>
      <c r="BY24" s="127"/>
      <c r="BZ24" s="127"/>
      <c r="CA24" s="127"/>
      <c r="CB24" s="127"/>
      <c r="CC24" s="127"/>
      <c r="CD24" s="127"/>
      <c r="CE24" s="127"/>
      <c r="CF24" s="127"/>
    </row>
    <row r="25" customFormat="false" ht="7.5" hidden="false" customHeight="true" outlineLevel="0" collapsed="false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2" t="n">
        <v>4</v>
      </c>
      <c r="L25" s="122"/>
      <c r="M25" s="125" t="s">
        <v>54</v>
      </c>
      <c r="N25" s="125"/>
      <c r="O25" s="125"/>
      <c r="P25" s="125"/>
      <c r="Q25" s="125"/>
      <c r="R25" s="125"/>
      <c r="S25" s="125"/>
      <c r="T25" s="125"/>
      <c r="U25" s="125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2" t="n">
        <v>4</v>
      </c>
      <c r="AG25" s="122"/>
      <c r="AH25" s="125" t="s">
        <v>54</v>
      </c>
      <c r="AI25" s="125"/>
      <c r="AJ25" s="125"/>
      <c r="AK25" s="125"/>
      <c r="AL25" s="125"/>
      <c r="AM25" s="125"/>
      <c r="AN25" s="125"/>
      <c r="AO25" s="125"/>
      <c r="AP25" s="125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2" t="n">
        <v>4</v>
      </c>
      <c r="BB25" s="122"/>
      <c r="BC25" s="125" t="s">
        <v>54</v>
      </c>
      <c r="BD25" s="125"/>
      <c r="BE25" s="125"/>
      <c r="BF25" s="125"/>
      <c r="BG25" s="125"/>
      <c r="BH25" s="125"/>
      <c r="BI25" s="125"/>
      <c r="BJ25" s="125"/>
      <c r="BK25" s="125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2" t="n">
        <v>4</v>
      </c>
      <c r="BW25" s="122"/>
      <c r="BX25" s="125" t="s">
        <v>54</v>
      </c>
      <c r="BY25" s="125"/>
      <c r="BZ25" s="125"/>
      <c r="CA25" s="125"/>
      <c r="CB25" s="125"/>
      <c r="CC25" s="125"/>
      <c r="CD25" s="125"/>
      <c r="CE25" s="125"/>
      <c r="CF25" s="125"/>
    </row>
    <row r="26" customFormat="false" ht="7.5" hidden="false" customHeight="true" outlineLevel="0" collapsed="false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2"/>
      <c r="L26" s="122"/>
      <c r="M26" s="125"/>
      <c r="N26" s="125"/>
      <c r="O26" s="125"/>
      <c r="P26" s="125"/>
      <c r="Q26" s="125"/>
      <c r="R26" s="125"/>
      <c r="S26" s="125"/>
      <c r="T26" s="125"/>
      <c r="U26" s="125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2"/>
      <c r="AG26" s="122"/>
      <c r="AH26" s="125"/>
      <c r="AI26" s="125"/>
      <c r="AJ26" s="125"/>
      <c r="AK26" s="125"/>
      <c r="AL26" s="125"/>
      <c r="AM26" s="125"/>
      <c r="AN26" s="125"/>
      <c r="AO26" s="125"/>
      <c r="AP26" s="125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2"/>
      <c r="BB26" s="122"/>
      <c r="BC26" s="125"/>
      <c r="BD26" s="125"/>
      <c r="BE26" s="125"/>
      <c r="BF26" s="125"/>
      <c r="BG26" s="125"/>
      <c r="BH26" s="125"/>
      <c r="BI26" s="125"/>
      <c r="BJ26" s="125"/>
      <c r="BK26" s="125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2"/>
      <c r="BW26" s="122"/>
      <c r="BX26" s="125"/>
      <c r="BY26" s="125"/>
      <c r="BZ26" s="125"/>
      <c r="CA26" s="125"/>
      <c r="CB26" s="125"/>
      <c r="CC26" s="125"/>
      <c r="CD26" s="125"/>
      <c r="CE26" s="125"/>
      <c r="CF26" s="125"/>
    </row>
    <row r="27" customFormat="false" ht="7.5" hidden="false" customHeight="true" outlineLevel="0" collapsed="false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2"/>
      <c r="L27" s="122"/>
      <c r="M27" s="125"/>
      <c r="N27" s="125"/>
      <c r="O27" s="125"/>
      <c r="P27" s="125"/>
      <c r="Q27" s="125"/>
      <c r="R27" s="125"/>
      <c r="S27" s="125"/>
      <c r="T27" s="125"/>
      <c r="U27" s="125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2"/>
      <c r="AG27" s="122"/>
      <c r="AH27" s="125"/>
      <c r="AI27" s="125"/>
      <c r="AJ27" s="125"/>
      <c r="AK27" s="125"/>
      <c r="AL27" s="125"/>
      <c r="AM27" s="125"/>
      <c r="AN27" s="125"/>
      <c r="AO27" s="125"/>
      <c r="AP27" s="125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2"/>
      <c r="BB27" s="122"/>
      <c r="BC27" s="125"/>
      <c r="BD27" s="125"/>
      <c r="BE27" s="125"/>
      <c r="BF27" s="125"/>
      <c r="BG27" s="125"/>
      <c r="BH27" s="125"/>
      <c r="BI27" s="125"/>
      <c r="BJ27" s="125"/>
      <c r="BK27" s="125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2"/>
      <c r="BW27" s="122"/>
      <c r="BX27" s="125"/>
      <c r="BY27" s="125"/>
      <c r="BZ27" s="125"/>
      <c r="CA27" s="125"/>
      <c r="CB27" s="125"/>
      <c r="CC27" s="125"/>
      <c r="CD27" s="125"/>
      <c r="CE27" s="125"/>
      <c r="CF27" s="125"/>
    </row>
    <row r="28" customFormat="false" ht="7.5" hidden="false" customHeight="true" outlineLevel="0" collapsed="false">
      <c r="A28" s="121" t="s">
        <v>54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2" t="n">
        <v>5</v>
      </c>
      <c r="L28" s="122"/>
      <c r="M28" s="123"/>
      <c r="N28" s="123"/>
      <c r="O28" s="123"/>
      <c r="P28" s="123"/>
      <c r="Q28" s="123"/>
      <c r="R28" s="123"/>
      <c r="S28" s="123"/>
      <c r="T28" s="123"/>
      <c r="U28" s="123"/>
      <c r="V28" s="121" t="s">
        <v>54</v>
      </c>
      <c r="W28" s="121"/>
      <c r="X28" s="121"/>
      <c r="Y28" s="121"/>
      <c r="Z28" s="121"/>
      <c r="AA28" s="121"/>
      <c r="AB28" s="121"/>
      <c r="AC28" s="121"/>
      <c r="AD28" s="121"/>
      <c r="AE28" s="121"/>
      <c r="AF28" s="122" t="n">
        <v>5</v>
      </c>
      <c r="AG28" s="122"/>
      <c r="AH28" s="127"/>
      <c r="AI28" s="127"/>
      <c r="AJ28" s="127"/>
      <c r="AK28" s="127"/>
      <c r="AL28" s="127"/>
      <c r="AM28" s="127"/>
      <c r="AN28" s="127"/>
      <c r="AO28" s="127"/>
      <c r="AP28" s="127"/>
      <c r="AQ28" s="121" t="s">
        <v>54</v>
      </c>
      <c r="AR28" s="121"/>
      <c r="AS28" s="121"/>
      <c r="AT28" s="121"/>
      <c r="AU28" s="121"/>
      <c r="AV28" s="121"/>
      <c r="AW28" s="121"/>
      <c r="AX28" s="121"/>
      <c r="AY28" s="121"/>
      <c r="AZ28" s="121"/>
      <c r="BA28" s="122" t="n">
        <v>5</v>
      </c>
      <c r="BB28" s="122"/>
      <c r="BC28" s="127"/>
      <c r="BD28" s="127"/>
      <c r="BE28" s="127"/>
      <c r="BF28" s="127"/>
      <c r="BG28" s="127"/>
      <c r="BH28" s="127"/>
      <c r="BI28" s="127"/>
      <c r="BJ28" s="127"/>
      <c r="BK28" s="127"/>
      <c r="BL28" s="121" t="s">
        <v>54</v>
      </c>
      <c r="BM28" s="121"/>
      <c r="BN28" s="121"/>
      <c r="BO28" s="121"/>
      <c r="BP28" s="121"/>
      <c r="BQ28" s="121"/>
      <c r="BR28" s="121"/>
      <c r="BS28" s="121"/>
      <c r="BT28" s="121"/>
      <c r="BU28" s="121"/>
      <c r="BV28" s="122" t="n">
        <v>5</v>
      </c>
      <c r="BW28" s="122"/>
      <c r="BX28" s="127"/>
      <c r="BY28" s="127"/>
      <c r="BZ28" s="127"/>
      <c r="CA28" s="127"/>
      <c r="CB28" s="127"/>
      <c r="CC28" s="127"/>
      <c r="CD28" s="127"/>
      <c r="CE28" s="127"/>
      <c r="CF28" s="127"/>
    </row>
    <row r="29" customFormat="false" ht="7.5" hidden="false" customHeight="true" outlineLevel="0" collapsed="false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2"/>
      <c r="L29" s="122"/>
      <c r="M29" s="123"/>
      <c r="N29" s="123"/>
      <c r="O29" s="123"/>
      <c r="P29" s="123"/>
      <c r="Q29" s="123"/>
      <c r="R29" s="123"/>
      <c r="S29" s="123"/>
      <c r="T29" s="123"/>
      <c r="U29" s="123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2"/>
      <c r="AG29" s="122"/>
      <c r="AH29" s="127"/>
      <c r="AI29" s="127"/>
      <c r="AJ29" s="127"/>
      <c r="AK29" s="127"/>
      <c r="AL29" s="127"/>
      <c r="AM29" s="127"/>
      <c r="AN29" s="127"/>
      <c r="AO29" s="127"/>
      <c r="AP29" s="127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2"/>
      <c r="BB29" s="122"/>
      <c r="BC29" s="127"/>
      <c r="BD29" s="127"/>
      <c r="BE29" s="127"/>
      <c r="BF29" s="127"/>
      <c r="BG29" s="127"/>
      <c r="BH29" s="127"/>
      <c r="BI29" s="127"/>
      <c r="BJ29" s="127"/>
      <c r="BK29" s="127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2"/>
      <c r="BW29" s="122"/>
      <c r="BX29" s="127"/>
      <c r="BY29" s="127"/>
      <c r="BZ29" s="127"/>
      <c r="CA29" s="127"/>
      <c r="CB29" s="127"/>
      <c r="CC29" s="127"/>
      <c r="CD29" s="127"/>
      <c r="CE29" s="127"/>
      <c r="CF29" s="127"/>
    </row>
    <row r="30" customFormat="false" ht="7.5" hidden="false" customHeight="true" outlineLevel="0" collapsed="false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2"/>
      <c r="L30" s="122"/>
      <c r="M30" s="123"/>
      <c r="N30" s="123"/>
      <c r="O30" s="123"/>
      <c r="P30" s="123"/>
      <c r="Q30" s="123"/>
      <c r="R30" s="123"/>
      <c r="S30" s="123"/>
      <c r="T30" s="123"/>
      <c r="U30" s="123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2"/>
      <c r="AG30" s="122"/>
      <c r="AH30" s="127"/>
      <c r="AI30" s="127"/>
      <c r="AJ30" s="127"/>
      <c r="AK30" s="127"/>
      <c r="AL30" s="127"/>
      <c r="AM30" s="127"/>
      <c r="AN30" s="127"/>
      <c r="AO30" s="127"/>
      <c r="AP30" s="127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2"/>
      <c r="BB30" s="122"/>
      <c r="BC30" s="127"/>
      <c r="BD30" s="127"/>
      <c r="BE30" s="127"/>
      <c r="BF30" s="127"/>
      <c r="BG30" s="127"/>
      <c r="BH30" s="127"/>
      <c r="BI30" s="127"/>
      <c r="BJ30" s="127"/>
      <c r="BK30" s="127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2"/>
      <c r="BW30" s="122"/>
      <c r="BX30" s="127"/>
      <c r="BY30" s="127"/>
      <c r="BZ30" s="127"/>
      <c r="CA30" s="127"/>
      <c r="CB30" s="127"/>
      <c r="CC30" s="127"/>
      <c r="CD30" s="127"/>
      <c r="CE30" s="127"/>
      <c r="CF30" s="127"/>
    </row>
    <row r="31" s="94" customFormat="true" ht="7.5" hidden="false" customHeight="true" outlineLevel="0" collapsed="false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2" t="n">
        <v>6</v>
      </c>
      <c r="L31" s="122"/>
      <c r="M31" s="125" t="s">
        <v>54</v>
      </c>
      <c r="N31" s="125"/>
      <c r="O31" s="125"/>
      <c r="P31" s="125"/>
      <c r="Q31" s="125"/>
      <c r="R31" s="125"/>
      <c r="S31" s="125"/>
      <c r="T31" s="125"/>
      <c r="U31" s="125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2" t="n">
        <v>6</v>
      </c>
      <c r="AG31" s="122"/>
      <c r="AH31" s="125" t="s">
        <v>54</v>
      </c>
      <c r="AI31" s="125"/>
      <c r="AJ31" s="125"/>
      <c r="AK31" s="125"/>
      <c r="AL31" s="125"/>
      <c r="AM31" s="125"/>
      <c r="AN31" s="125"/>
      <c r="AO31" s="125"/>
      <c r="AP31" s="125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2" t="n">
        <v>6</v>
      </c>
      <c r="BB31" s="122"/>
      <c r="BC31" s="125" t="s">
        <v>54</v>
      </c>
      <c r="BD31" s="125"/>
      <c r="BE31" s="125"/>
      <c r="BF31" s="125"/>
      <c r="BG31" s="125"/>
      <c r="BH31" s="125"/>
      <c r="BI31" s="125"/>
      <c r="BJ31" s="125"/>
      <c r="BK31" s="125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2" t="n">
        <v>6</v>
      </c>
      <c r="BW31" s="122"/>
      <c r="BX31" s="125" t="s">
        <v>54</v>
      </c>
      <c r="BY31" s="125"/>
      <c r="BZ31" s="125"/>
      <c r="CA31" s="125"/>
      <c r="CB31" s="125"/>
      <c r="CC31" s="125"/>
      <c r="CD31" s="125"/>
      <c r="CE31" s="125"/>
      <c r="CF31" s="125"/>
    </row>
    <row r="32" s="95" customFormat="true" ht="7.5" hidden="false" customHeight="true" outlineLevel="0" collapsed="false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2"/>
      <c r="L32" s="122"/>
      <c r="M32" s="125"/>
      <c r="N32" s="125"/>
      <c r="O32" s="125"/>
      <c r="P32" s="125"/>
      <c r="Q32" s="125"/>
      <c r="R32" s="125"/>
      <c r="S32" s="125"/>
      <c r="T32" s="125"/>
      <c r="U32" s="125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2"/>
      <c r="AG32" s="122"/>
      <c r="AH32" s="125"/>
      <c r="AI32" s="125"/>
      <c r="AJ32" s="125"/>
      <c r="AK32" s="125"/>
      <c r="AL32" s="125"/>
      <c r="AM32" s="125"/>
      <c r="AN32" s="125"/>
      <c r="AO32" s="125"/>
      <c r="AP32" s="125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2"/>
      <c r="BB32" s="122"/>
      <c r="BC32" s="125"/>
      <c r="BD32" s="125"/>
      <c r="BE32" s="125"/>
      <c r="BF32" s="125"/>
      <c r="BG32" s="125"/>
      <c r="BH32" s="125"/>
      <c r="BI32" s="125"/>
      <c r="BJ32" s="125"/>
      <c r="BK32" s="125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2"/>
      <c r="BW32" s="122"/>
      <c r="BX32" s="125"/>
      <c r="BY32" s="125"/>
      <c r="BZ32" s="125"/>
      <c r="CA32" s="125"/>
      <c r="CB32" s="125"/>
      <c r="CC32" s="125"/>
      <c r="CD32" s="125"/>
      <c r="CE32" s="125"/>
      <c r="CF32" s="125"/>
    </row>
    <row r="33" customFormat="false" ht="7.5" hidden="false" customHeight="true" outlineLevel="0" collapsed="false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2"/>
      <c r="L33" s="122"/>
      <c r="M33" s="125"/>
      <c r="N33" s="125"/>
      <c r="O33" s="125"/>
      <c r="P33" s="125"/>
      <c r="Q33" s="125"/>
      <c r="R33" s="125"/>
      <c r="S33" s="125"/>
      <c r="T33" s="125"/>
      <c r="U33" s="125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2"/>
      <c r="AG33" s="122"/>
      <c r="AH33" s="125"/>
      <c r="AI33" s="125"/>
      <c r="AJ33" s="125"/>
      <c r="AK33" s="125"/>
      <c r="AL33" s="125"/>
      <c r="AM33" s="125"/>
      <c r="AN33" s="125"/>
      <c r="AO33" s="125"/>
      <c r="AP33" s="125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2"/>
      <c r="BB33" s="122"/>
      <c r="BC33" s="125"/>
      <c r="BD33" s="125"/>
      <c r="BE33" s="125"/>
      <c r="BF33" s="125"/>
      <c r="BG33" s="125"/>
      <c r="BH33" s="125"/>
      <c r="BI33" s="125"/>
      <c r="BJ33" s="125"/>
      <c r="BK33" s="125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2"/>
      <c r="BW33" s="122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customFormat="false" ht="7.5" hidden="false" customHeight="true" outlineLevel="0" collapsed="false">
      <c r="A34" s="121" t="s">
        <v>54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2" t="n">
        <v>7</v>
      </c>
      <c r="L34" s="122"/>
      <c r="M34" s="123"/>
      <c r="N34" s="123"/>
      <c r="O34" s="123"/>
      <c r="P34" s="123"/>
      <c r="Q34" s="123"/>
      <c r="R34" s="123"/>
      <c r="S34" s="123"/>
      <c r="T34" s="123"/>
      <c r="U34" s="123"/>
      <c r="V34" s="121" t="s">
        <v>54</v>
      </c>
      <c r="W34" s="121"/>
      <c r="X34" s="121"/>
      <c r="Y34" s="121"/>
      <c r="Z34" s="121"/>
      <c r="AA34" s="121"/>
      <c r="AB34" s="121"/>
      <c r="AC34" s="121"/>
      <c r="AD34" s="121"/>
      <c r="AE34" s="121"/>
      <c r="AF34" s="122" t="n">
        <v>7</v>
      </c>
      <c r="AG34" s="122"/>
      <c r="AH34" s="127"/>
      <c r="AI34" s="127"/>
      <c r="AJ34" s="127"/>
      <c r="AK34" s="127"/>
      <c r="AL34" s="127"/>
      <c r="AM34" s="127"/>
      <c r="AN34" s="127"/>
      <c r="AO34" s="127"/>
      <c r="AP34" s="127"/>
      <c r="AQ34" s="121" t="s">
        <v>54</v>
      </c>
      <c r="AR34" s="121"/>
      <c r="AS34" s="121"/>
      <c r="AT34" s="121"/>
      <c r="AU34" s="121"/>
      <c r="AV34" s="121"/>
      <c r="AW34" s="121"/>
      <c r="AX34" s="121"/>
      <c r="AY34" s="121"/>
      <c r="AZ34" s="121"/>
      <c r="BA34" s="122" t="n">
        <v>7</v>
      </c>
      <c r="BB34" s="122"/>
      <c r="BC34" s="127"/>
      <c r="BD34" s="127"/>
      <c r="BE34" s="127"/>
      <c r="BF34" s="127"/>
      <c r="BG34" s="127"/>
      <c r="BH34" s="127"/>
      <c r="BI34" s="127"/>
      <c r="BJ34" s="127"/>
      <c r="BK34" s="127"/>
      <c r="BL34" s="121" t="s">
        <v>54</v>
      </c>
      <c r="BM34" s="121"/>
      <c r="BN34" s="121"/>
      <c r="BO34" s="121"/>
      <c r="BP34" s="121"/>
      <c r="BQ34" s="121"/>
      <c r="BR34" s="121"/>
      <c r="BS34" s="121"/>
      <c r="BT34" s="121"/>
      <c r="BU34" s="121"/>
      <c r="BV34" s="122" t="n">
        <v>7</v>
      </c>
      <c r="BW34" s="122"/>
      <c r="BX34" s="127"/>
      <c r="BY34" s="127"/>
      <c r="BZ34" s="127"/>
      <c r="CA34" s="127"/>
      <c r="CB34" s="127"/>
      <c r="CC34" s="127"/>
      <c r="CD34" s="127"/>
      <c r="CE34" s="127"/>
      <c r="CF34" s="127"/>
    </row>
    <row r="35" customFormat="false" ht="7.5" hidden="false" customHeight="true" outlineLevel="0" collapsed="false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2"/>
      <c r="L35" s="122"/>
      <c r="M35" s="123"/>
      <c r="N35" s="123"/>
      <c r="O35" s="123"/>
      <c r="P35" s="123"/>
      <c r="Q35" s="123"/>
      <c r="R35" s="123"/>
      <c r="S35" s="123"/>
      <c r="T35" s="123"/>
      <c r="U35" s="123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2"/>
      <c r="AG35" s="122"/>
      <c r="AH35" s="127"/>
      <c r="AI35" s="127"/>
      <c r="AJ35" s="127"/>
      <c r="AK35" s="127"/>
      <c r="AL35" s="127"/>
      <c r="AM35" s="127"/>
      <c r="AN35" s="127"/>
      <c r="AO35" s="127"/>
      <c r="AP35" s="127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2"/>
      <c r="BC35" s="127"/>
      <c r="BD35" s="127"/>
      <c r="BE35" s="127"/>
      <c r="BF35" s="127"/>
      <c r="BG35" s="127"/>
      <c r="BH35" s="127"/>
      <c r="BI35" s="127"/>
      <c r="BJ35" s="127"/>
      <c r="BK35" s="127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2"/>
      <c r="BW35" s="122"/>
      <c r="BX35" s="127"/>
      <c r="BY35" s="127"/>
      <c r="BZ35" s="127"/>
      <c r="CA35" s="127"/>
      <c r="CB35" s="127"/>
      <c r="CC35" s="127"/>
      <c r="CD35" s="127"/>
      <c r="CE35" s="127"/>
      <c r="CF35" s="127"/>
    </row>
    <row r="36" customFormat="false" ht="7.5" hidden="false" customHeight="true" outlineLevel="0" collapsed="false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2"/>
      <c r="L36" s="122"/>
      <c r="M36" s="123"/>
      <c r="N36" s="123"/>
      <c r="O36" s="123"/>
      <c r="P36" s="123"/>
      <c r="Q36" s="123"/>
      <c r="R36" s="123"/>
      <c r="S36" s="123"/>
      <c r="T36" s="123"/>
      <c r="U36" s="123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2"/>
      <c r="AG36" s="122"/>
      <c r="AH36" s="127"/>
      <c r="AI36" s="127"/>
      <c r="AJ36" s="127"/>
      <c r="AK36" s="127"/>
      <c r="AL36" s="127"/>
      <c r="AM36" s="127"/>
      <c r="AN36" s="127"/>
      <c r="AO36" s="127"/>
      <c r="AP36" s="127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2"/>
      <c r="BB36" s="122"/>
      <c r="BC36" s="127"/>
      <c r="BD36" s="127"/>
      <c r="BE36" s="127"/>
      <c r="BF36" s="127"/>
      <c r="BG36" s="127"/>
      <c r="BH36" s="127"/>
      <c r="BI36" s="127"/>
      <c r="BJ36" s="127"/>
      <c r="BK36" s="127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2"/>
      <c r="BW36" s="122"/>
      <c r="BX36" s="127"/>
      <c r="BY36" s="127"/>
      <c r="BZ36" s="127"/>
      <c r="CA36" s="127"/>
      <c r="CB36" s="127"/>
      <c r="CC36" s="127"/>
      <c r="CD36" s="127"/>
      <c r="CE36" s="127"/>
      <c r="CF36" s="127"/>
    </row>
    <row r="37" customFormat="false" ht="7.5" hidden="false" customHeight="true" outlineLevel="0" collapsed="false">
      <c r="A37" s="128" t="s">
        <v>55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9" t="s">
        <v>53</v>
      </c>
      <c r="L37" s="129"/>
      <c r="M37" s="123"/>
      <c r="N37" s="123"/>
      <c r="O37" s="123"/>
      <c r="P37" s="123"/>
      <c r="Q37" s="123"/>
      <c r="R37" s="123"/>
      <c r="S37" s="123"/>
      <c r="T37" s="123"/>
      <c r="U37" s="123"/>
      <c r="V37" s="128" t="s">
        <v>55</v>
      </c>
      <c r="W37" s="128"/>
      <c r="X37" s="128"/>
      <c r="Y37" s="128"/>
      <c r="Z37" s="128"/>
      <c r="AA37" s="128"/>
      <c r="AB37" s="128"/>
      <c r="AC37" s="128"/>
      <c r="AD37" s="128"/>
      <c r="AE37" s="128"/>
      <c r="AF37" s="129" t="s">
        <v>53</v>
      </c>
      <c r="AG37" s="129"/>
      <c r="AH37" s="123"/>
      <c r="AI37" s="123"/>
      <c r="AJ37" s="123"/>
      <c r="AK37" s="123"/>
      <c r="AL37" s="123"/>
      <c r="AM37" s="123"/>
      <c r="AN37" s="123"/>
      <c r="AO37" s="123"/>
      <c r="AP37" s="123"/>
      <c r="AQ37" s="128" t="s">
        <v>55</v>
      </c>
      <c r="AR37" s="128"/>
      <c r="AS37" s="128"/>
      <c r="AT37" s="128"/>
      <c r="AU37" s="128"/>
      <c r="AV37" s="128"/>
      <c r="AW37" s="128"/>
      <c r="AX37" s="128"/>
      <c r="AY37" s="128"/>
      <c r="AZ37" s="128"/>
      <c r="BA37" s="129" t="s">
        <v>53</v>
      </c>
      <c r="BB37" s="129"/>
      <c r="BC37" s="123"/>
      <c r="BD37" s="123"/>
      <c r="BE37" s="123"/>
      <c r="BF37" s="123"/>
      <c r="BG37" s="123"/>
      <c r="BH37" s="123"/>
      <c r="BI37" s="123"/>
      <c r="BJ37" s="123"/>
      <c r="BK37" s="123"/>
      <c r="BL37" s="128" t="s">
        <v>55</v>
      </c>
      <c r="BM37" s="128"/>
      <c r="BN37" s="128"/>
      <c r="BO37" s="128"/>
      <c r="BP37" s="128"/>
      <c r="BQ37" s="128"/>
      <c r="BR37" s="128"/>
      <c r="BS37" s="128"/>
      <c r="BT37" s="128"/>
      <c r="BU37" s="128"/>
      <c r="BV37" s="129" t="s">
        <v>53</v>
      </c>
      <c r="BW37" s="129"/>
      <c r="BX37" s="123"/>
      <c r="BY37" s="123"/>
      <c r="BZ37" s="123"/>
      <c r="CA37" s="123"/>
      <c r="CB37" s="123"/>
      <c r="CC37" s="123"/>
      <c r="CD37" s="123"/>
      <c r="CE37" s="123"/>
      <c r="CF37" s="123"/>
    </row>
    <row r="38" customFormat="false" ht="7.5" hidden="false" customHeight="true" outlineLevel="0" collapsed="false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9"/>
      <c r="L38" s="129"/>
      <c r="M38" s="123"/>
      <c r="N38" s="123"/>
      <c r="O38" s="123"/>
      <c r="P38" s="123"/>
      <c r="Q38" s="123"/>
      <c r="R38" s="123"/>
      <c r="S38" s="123"/>
      <c r="T38" s="123"/>
      <c r="U38" s="123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9"/>
      <c r="AG38" s="129"/>
      <c r="AH38" s="123"/>
      <c r="AI38" s="123"/>
      <c r="AJ38" s="123"/>
      <c r="AK38" s="123"/>
      <c r="AL38" s="123"/>
      <c r="AM38" s="123"/>
      <c r="AN38" s="123"/>
      <c r="AO38" s="123"/>
      <c r="AP38" s="123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9"/>
      <c r="BB38" s="129"/>
      <c r="BC38" s="123"/>
      <c r="BD38" s="123"/>
      <c r="BE38" s="123"/>
      <c r="BF38" s="123"/>
      <c r="BG38" s="123"/>
      <c r="BH38" s="123"/>
      <c r="BI38" s="123"/>
      <c r="BJ38" s="123"/>
      <c r="BK38" s="123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9"/>
      <c r="BW38" s="129"/>
      <c r="BX38" s="123"/>
      <c r="BY38" s="123"/>
      <c r="BZ38" s="123"/>
      <c r="CA38" s="123"/>
      <c r="CB38" s="123"/>
      <c r="CC38" s="123"/>
      <c r="CD38" s="123"/>
      <c r="CE38" s="123"/>
      <c r="CF38" s="123"/>
    </row>
    <row r="39" customFormat="false" ht="7.5" hidden="false" customHeight="true" outlineLevel="0" collapsed="false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9"/>
      <c r="L39" s="129"/>
      <c r="M39" s="123"/>
      <c r="N39" s="123"/>
      <c r="O39" s="123"/>
      <c r="P39" s="123"/>
      <c r="Q39" s="123"/>
      <c r="R39" s="123"/>
      <c r="S39" s="123"/>
      <c r="T39" s="123"/>
      <c r="U39" s="123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9"/>
      <c r="AG39" s="129"/>
      <c r="AH39" s="123"/>
      <c r="AI39" s="123"/>
      <c r="AJ39" s="123"/>
      <c r="AK39" s="123"/>
      <c r="AL39" s="123"/>
      <c r="AM39" s="123"/>
      <c r="AN39" s="123"/>
      <c r="AO39" s="123"/>
      <c r="AP39" s="123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9"/>
      <c r="BB39" s="129"/>
      <c r="BC39" s="123"/>
      <c r="BD39" s="123"/>
      <c r="BE39" s="123"/>
      <c r="BF39" s="123"/>
      <c r="BG39" s="123"/>
      <c r="BH39" s="123"/>
      <c r="BI39" s="123"/>
      <c r="BJ39" s="123"/>
      <c r="BK39" s="123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9"/>
      <c r="BW39" s="129"/>
      <c r="BX39" s="123"/>
      <c r="BY39" s="123"/>
      <c r="BZ39" s="123"/>
      <c r="CA39" s="123"/>
      <c r="CB39" s="123"/>
      <c r="CC39" s="123"/>
      <c r="CD39" s="123"/>
      <c r="CE39" s="123"/>
      <c r="CF39" s="123"/>
    </row>
    <row r="40" customFormat="false" ht="7.5" hidden="false" customHeight="true" outlineLevel="0" collapsed="false">
      <c r="A40" s="130" t="s">
        <v>56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30" t="s">
        <v>56</v>
      </c>
      <c r="N40" s="104"/>
      <c r="O40" s="104"/>
      <c r="P40" s="104"/>
      <c r="Q40" s="104"/>
      <c r="R40" s="104"/>
      <c r="S40" s="104"/>
      <c r="T40" s="104"/>
      <c r="U40" s="131"/>
      <c r="V40" s="130" t="s">
        <v>56</v>
      </c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30" t="s">
        <v>56</v>
      </c>
      <c r="AI40" s="104"/>
      <c r="AJ40" s="104"/>
      <c r="AK40" s="104"/>
      <c r="AL40" s="104"/>
      <c r="AM40" s="104"/>
      <c r="AN40" s="104"/>
      <c r="AO40" s="104"/>
      <c r="AP40" s="131"/>
      <c r="AQ40" s="130" t="s">
        <v>56</v>
      </c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30" t="s">
        <v>56</v>
      </c>
      <c r="BD40" s="104"/>
      <c r="BE40" s="104"/>
      <c r="BF40" s="104"/>
      <c r="BG40" s="104"/>
      <c r="BH40" s="104"/>
      <c r="BI40" s="104"/>
      <c r="BJ40" s="104"/>
      <c r="BK40" s="131"/>
      <c r="BL40" s="130" t="s">
        <v>56</v>
      </c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30" t="s">
        <v>56</v>
      </c>
      <c r="BY40" s="104"/>
      <c r="BZ40" s="104"/>
      <c r="CA40" s="104"/>
      <c r="CB40" s="104"/>
      <c r="CC40" s="104"/>
      <c r="CD40" s="104"/>
      <c r="CE40" s="104"/>
      <c r="CF40" s="131"/>
    </row>
    <row r="41" customFormat="false" ht="7.5" hidden="false" customHeight="true" outlineLevel="0" collapsed="false">
      <c r="A41" s="132"/>
      <c r="B41" s="133"/>
      <c r="C41" s="133"/>
      <c r="D41" s="133"/>
      <c r="E41" s="133"/>
      <c r="F41" s="133"/>
      <c r="H41" s="134"/>
      <c r="I41" s="134"/>
      <c r="J41" s="104"/>
      <c r="K41" s="104"/>
      <c r="L41" s="104"/>
      <c r="M41" s="104"/>
      <c r="N41" s="104"/>
      <c r="O41" s="133"/>
      <c r="P41" s="133"/>
      <c r="Q41" s="133"/>
      <c r="R41" s="133"/>
      <c r="S41" s="133"/>
      <c r="T41" s="133"/>
      <c r="W41" s="133"/>
      <c r="X41" s="133"/>
      <c r="Y41" s="133"/>
      <c r="Z41" s="133"/>
      <c r="AA41" s="133"/>
      <c r="AC41" s="134"/>
      <c r="AD41" s="134"/>
      <c r="AE41" s="104"/>
      <c r="AF41" s="104"/>
      <c r="AG41" s="104"/>
      <c r="AH41" s="104"/>
      <c r="AI41" s="104"/>
      <c r="AJ41" s="133"/>
      <c r="AK41" s="133"/>
      <c r="AL41" s="133"/>
      <c r="AM41" s="133"/>
      <c r="AN41" s="133"/>
      <c r="AO41" s="133"/>
      <c r="AP41" s="135"/>
      <c r="AR41" s="133"/>
      <c r="AS41" s="133"/>
      <c r="AT41" s="133"/>
      <c r="AU41" s="133"/>
      <c r="AV41" s="133"/>
      <c r="AX41" s="134"/>
      <c r="AY41" s="134"/>
      <c r="AZ41" s="104"/>
      <c r="BA41" s="104"/>
      <c r="BB41" s="104"/>
      <c r="BC41" s="104"/>
      <c r="BD41" s="104"/>
      <c r="BE41" s="133"/>
      <c r="BF41" s="133"/>
      <c r="BG41" s="133"/>
      <c r="BH41" s="133"/>
      <c r="BI41" s="133"/>
      <c r="BJ41" s="133"/>
      <c r="BK41" s="135"/>
      <c r="BM41" s="133"/>
      <c r="BN41" s="133"/>
      <c r="BO41" s="133"/>
      <c r="BP41" s="133"/>
      <c r="BQ41" s="133"/>
      <c r="BS41" s="134"/>
      <c r="BT41" s="134"/>
      <c r="BU41" s="104"/>
      <c r="BV41" s="104"/>
      <c r="BW41" s="104"/>
      <c r="BX41" s="104"/>
      <c r="BY41" s="104"/>
      <c r="BZ41" s="133"/>
      <c r="CA41" s="133"/>
      <c r="CB41" s="133"/>
      <c r="CC41" s="133"/>
      <c r="CD41" s="133"/>
      <c r="CE41" s="133"/>
      <c r="CF41" s="135"/>
    </row>
    <row r="42" customFormat="false" ht="7.5" hidden="false" customHeight="true" outlineLevel="0" collapsed="false">
      <c r="A42" s="136" t="n">
        <f aca="true">NOW()</f>
        <v>45161.8147696759</v>
      </c>
      <c r="B42" s="136"/>
      <c r="C42" s="136"/>
      <c r="D42" s="136"/>
      <c r="E42" s="136"/>
      <c r="F42" s="136"/>
      <c r="G42" s="136"/>
      <c r="H42" s="134"/>
      <c r="I42" s="134"/>
      <c r="J42" s="104"/>
      <c r="K42" s="104"/>
      <c r="L42" s="104"/>
      <c r="M42" s="104"/>
      <c r="N42" s="104"/>
      <c r="O42" s="137"/>
      <c r="P42" s="137"/>
      <c r="Q42" s="137"/>
      <c r="R42" s="137"/>
      <c r="S42" s="137"/>
      <c r="T42" s="137"/>
      <c r="U42" s="137"/>
      <c r="V42" s="136" t="n">
        <f aca="true">NOW()</f>
        <v>45161.8147696759</v>
      </c>
      <c r="W42" s="136"/>
      <c r="X42" s="136"/>
      <c r="Y42" s="136"/>
      <c r="Z42" s="136"/>
      <c r="AA42" s="136"/>
      <c r="AB42" s="136"/>
      <c r="AC42" s="134"/>
      <c r="AD42" s="134"/>
      <c r="AE42" s="104"/>
      <c r="AF42" s="104"/>
      <c r="AG42" s="104"/>
      <c r="AH42" s="104"/>
      <c r="AI42" s="104"/>
      <c r="AJ42" s="138"/>
      <c r="AK42" s="138"/>
      <c r="AL42" s="138"/>
      <c r="AM42" s="138"/>
      <c r="AN42" s="138"/>
      <c r="AO42" s="138"/>
      <c r="AP42" s="138"/>
      <c r="AQ42" s="136" t="n">
        <f aca="true">NOW()</f>
        <v>45161.8147696875</v>
      </c>
      <c r="AR42" s="136"/>
      <c r="AS42" s="136"/>
      <c r="AT42" s="136"/>
      <c r="AU42" s="136"/>
      <c r="AV42" s="136"/>
      <c r="AW42" s="136"/>
      <c r="AX42" s="134"/>
      <c r="AY42" s="134"/>
      <c r="AZ42" s="104"/>
      <c r="BA42" s="104"/>
      <c r="BB42" s="104"/>
      <c r="BC42" s="104"/>
      <c r="BD42" s="104"/>
      <c r="BE42" s="138"/>
      <c r="BF42" s="138"/>
      <c r="BG42" s="138"/>
      <c r="BH42" s="138"/>
      <c r="BI42" s="138"/>
      <c r="BJ42" s="138"/>
      <c r="BK42" s="138"/>
      <c r="BL42" s="136" t="n">
        <f aca="true">NOW()</f>
        <v>45161.8147696875</v>
      </c>
      <c r="BM42" s="136"/>
      <c r="BN42" s="136"/>
      <c r="BO42" s="136"/>
      <c r="BP42" s="136"/>
      <c r="BQ42" s="136"/>
      <c r="BR42" s="136"/>
      <c r="BS42" s="134"/>
      <c r="BT42" s="134"/>
      <c r="BU42" s="104"/>
      <c r="BV42" s="104"/>
      <c r="BW42" s="104"/>
      <c r="BX42" s="104"/>
      <c r="BY42" s="104"/>
      <c r="BZ42" s="138"/>
      <c r="CA42" s="138"/>
      <c r="CB42" s="138"/>
      <c r="CC42" s="138"/>
      <c r="CD42" s="138"/>
      <c r="CE42" s="138"/>
      <c r="CF42" s="138"/>
    </row>
    <row r="43" customFormat="false" ht="7.5" hidden="false" customHeight="true" outlineLevel="0" collapsed="false">
      <c r="A43" s="136"/>
      <c r="B43" s="136"/>
      <c r="C43" s="136"/>
      <c r="D43" s="136"/>
      <c r="E43" s="136"/>
      <c r="F43" s="136"/>
      <c r="G43" s="136"/>
      <c r="H43" s="139"/>
      <c r="I43" s="139"/>
      <c r="J43" s="140"/>
      <c r="K43" s="140"/>
      <c r="L43" s="140"/>
      <c r="M43" s="140"/>
      <c r="N43" s="140"/>
      <c r="O43" s="137"/>
      <c r="P43" s="137"/>
      <c r="Q43" s="137"/>
      <c r="R43" s="137"/>
      <c r="S43" s="137"/>
      <c r="T43" s="137"/>
      <c r="U43" s="137"/>
      <c r="V43" s="136"/>
      <c r="W43" s="136"/>
      <c r="X43" s="136"/>
      <c r="Y43" s="136"/>
      <c r="Z43" s="136"/>
      <c r="AA43" s="136"/>
      <c r="AB43" s="136"/>
      <c r="AC43" s="139"/>
      <c r="AD43" s="139"/>
      <c r="AE43" s="140"/>
      <c r="AF43" s="140"/>
      <c r="AG43" s="140"/>
      <c r="AH43" s="140"/>
      <c r="AI43" s="140"/>
      <c r="AJ43" s="138"/>
      <c r="AK43" s="138"/>
      <c r="AL43" s="138"/>
      <c r="AM43" s="138"/>
      <c r="AN43" s="138"/>
      <c r="AO43" s="138"/>
      <c r="AP43" s="138"/>
      <c r="AQ43" s="136"/>
      <c r="AR43" s="136"/>
      <c r="AS43" s="136"/>
      <c r="AT43" s="136"/>
      <c r="AU43" s="136"/>
      <c r="AV43" s="136"/>
      <c r="AW43" s="136"/>
      <c r="AX43" s="139"/>
      <c r="AY43" s="139"/>
      <c r="AZ43" s="140"/>
      <c r="BA43" s="140"/>
      <c r="BB43" s="140"/>
      <c r="BC43" s="140"/>
      <c r="BD43" s="140"/>
      <c r="BE43" s="138"/>
      <c r="BF43" s="138"/>
      <c r="BG43" s="138"/>
      <c r="BH43" s="138"/>
      <c r="BI43" s="138"/>
      <c r="BJ43" s="138"/>
      <c r="BK43" s="138"/>
      <c r="BL43" s="136"/>
      <c r="BM43" s="136"/>
      <c r="BN43" s="136"/>
      <c r="BO43" s="136"/>
      <c r="BP43" s="136"/>
      <c r="BQ43" s="136"/>
      <c r="BR43" s="136"/>
      <c r="BS43" s="139"/>
      <c r="BT43" s="139"/>
      <c r="BU43" s="140"/>
      <c r="BV43" s="140"/>
      <c r="BW43" s="140"/>
      <c r="BX43" s="140"/>
      <c r="BY43" s="140"/>
      <c r="BZ43" s="138"/>
      <c r="CA43" s="138"/>
      <c r="CB43" s="138"/>
      <c r="CC43" s="138"/>
      <c r="CD43" s="138"/>
      <c r="CE43" s="138"/>
      <c r="CF43" s="138"/>
    </row>
    <row r="44" customFormat="false" ht="7.5" hidden="false" customHeight="true" outlineLevel="0" collapsed="false">
      <c r="A44" s="90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2"/>
      <c r="V44" s="90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2"/>
      <c r="AQ44" s="90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2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2"/>
    </row>
    <row r="45" customFormat="false" ht="7.5" hidden="false" customHeight="true" outlineLevel="0" collapsed="false">
      <c r="A45" s="93" t="str">
        <f aca="false">Results!$A$1</f>
        <v>FINSO III Stage women A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 t="str">
        <f aca="false">Results!$A$1</f>
        <v>FINSO III Stage women A</v>
      </c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 t="str">
        <f aca="false">Results!$A$1</f>
        <v>FINSO III Stage women A</v>
      </c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 t="str">
        <f aca="false">Results!$A$1</f>
        <v>FINSO III Stage women A</v>
      </c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</row>
    <row r="46" customFormat="false" ht="7.5" hidden="false" customHeight="true" outlineLevel="0" collapsed="false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</row>
    <row r="47" customFormat="false" ht="7.5" hidden="false" customHeight="true" outlineLevel="0" collapsed="false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</row>
    <row r="48" s="94" customFormat="true" ht="7.5" hidden="false" customHeight="true" outlineLevel="0" collapsed="false">
      <c r="A48" s="96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8"/>
      <c r="V48" s="96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8"/>
      <c r="AQ48" s="96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8"/>
      <c r="BL48" s="96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8"/>
    </row>
    <row r="49" s="95" customFormat="true" ht="7.5" hidden="false" customHeight="true" outlineLevel="0" collapsed="false">
      <c r="A49" s="99" t="s">
        <v>57</v>
      </c>
      <c r="B49" s="99"/>
      <c r="C49" s="99"/>
      <c r="D49" s="99"/>
      <c r="E49" s="99"/>
      <c r="F49" s="99"/>
      <c r="G49" s="99"/>
      <c r="H49" s="99"/>
      <c r="I49" s="99"/>
      <c r="J49" s="100"/>
      <c r="K49" s="100"/>
      <c r="L49" s="101"/>
      <c r="M49" s="100"/>
      <c r="N49" s="102" t="s">
        <v>49</v>
      </c>
      <c r="O49" s="102"/>
      <c r="P49" s="102"/>
      <c r="Q49" s="102"/>
      <c r="R49" s="102"/>
      <c r="S49" s="102"/>
      <c r="T49" s="102"/>
      <c r="U49" s="102"/>
      <c r="V49" s="99" t="s">
        <v>57</v>
      </c>
      <c r="W49" s="99"/>
      <c r="X49" s="99"/>
      <c r="Y49" s="99"/>
      <c r="Z49" s="99"/>
      <c r="AA49" s="99"/>
      <c r="AB49" s="99"/>
      <c r="AC49" s="99"/>
      <c r="AD49" s="99"/>
      <c r="AE49" s="100"/>
      <c r="AF49" s="100"/>
      <c r="AG49" s="101"/>
      <c r="AH49" s="100"/>
      <c r="AI49" s="102" t="s">
        <v>50</v>
      </c>
      <c r="AJ49" s="102"/>
      <c r="AK49" s="102"/>
      <c r="AL49" s="102"/>
      <c r="AM49" s="102"/>
      <c r="AN49" s="102"/>
      <c r="AO49" s="102"/>
      <c r="AP49" s="102"/>
      <c r="AQ49" s="99" t="s">
        <v>57</v>
      </c>
      <c r="AR49" s="99"/>
      <c r="AS49" s="99"/>
      <c r="AT49" s="99"/>
      <c r="AU49" s="99"/>
      <c r="AV49" s="99"/>
      <c r="AW49" s="99"/>
      <c r="AX49" s="99"/>
      <c r="AY49" s="99"/>
      <c r="AZ49" s="100"/>
      <c r="BA49" s="100"/>
      <c r="BB49" s="101"/>
      <c r="BC49" s="100"/>
      <c r="BD49" s="102" t="s">
        <v>51</v>
      </c>
      <c r="BE49" s="102"/>
      <c r="BF49" s="102"/>
      <c r="BG49" s="102"/>
      <c r="BH49" s="102"/>
      <c r="BI49" s="102"/>
      <c r="BJ49" s="102"/>
      <c r="BK49" s="102"/>
      <c r="BL49" s="99" t="s">
        <v>58</v>
      </c>
      <c r="BM49" s="99"/>
      <c r="BN49" s="99"/>
      <c r="BO49" s="99"/>
      <c r="BP49" s="99"/>
      <c r="BQ49" s="99"/>
      <c r="BR49" s="99"/>
      <c r="BS49" s="99"/>
      <c r="BT49" s="99"/>
      <c r="BU49" s="100"/>
      <c r="BV49" s="100"/>
      <c r="BW49" s="101"/>
      <c r="BX49" s="100"/>
      <c r="BY49" s="102" t="s">
        <v>52</v>
      </c>
      <c r="BZ49" s="102"/>
      <c r="CA49" s="102"/>
      <c r="CB49" s="102"/>
      <c r="CC49" s="102"/>
      <c r="CD49" s="102"/>
      <c r="CE49" s="102"/>
      <c r="CF49" s="102"/>
    </row>
    <row r="50" customFormat="false" ht="7.5" hidden="false" customHeight="true" outlineLevel="0" collapsed="false">
      <c r="A50" s="99"/>
      <c r="B50" s="99"/>
      <c r="C50" s="99"/>
      <c r="D50" s="99"/>
      <c r="E50" s="99"/>
      <c r="F50" s="99"/>
      <c r="G50" s="99"/>
      <c r="H50" s="99"/>
      <c r="I50" s="99"/>
      <c r="J50" s="100"/>
      <c r="K50" s="100"/>
      <c r="L50" s="100"/>
      <c r="M50" s="100"/>
      <c r="N50" s="102"/>
      <c r="O50" s="102"/>
      <c r="P50" s="102"/>
      <c r="Q50" s="102"/>
      <c r="R50" s="102"/>
      <c r="S50" s="102"/>
      <c r="T50" s="102"/>
      <c r="U50" s="102"/>
      <c r="V50" s="99"/>
      <c r="W50" s="99"/>
      <c r="X50" s="99"/>
      <c r="Y50" s="99"/>
      <c r="Z50" s="99"/>
      <c r="AA50" s="99"/>
      <c r="AB50" s="99"/>
      <c r="AC50" s="99"/>
      <c r="AD50" s="99"/>
      <c r="AE50" s="100"/>
      <c r="AF50" s="100"/>
      <c r="AG50" s="100"/>
      <c r="AH50" s="100"/>
      <c r="AI50" s="102"/>
      <c r="AJ50" s="102"/>
      <c r="AK50" s="102"/>
      <c r="AL50" s="102"/>
      <c r="AM50" s="102"/>
      <c r="AN50" s="102"/>
      <c r="AO50" s="102"/>
      <c r="AP50" s="102"/>
      <c r="AQ50" s="99"/>
      <c r="AR50" s="99"/>
      <c r="AS50" s="99"/>
      <c r="AT50" s="99"/>
      <c r="AU50" s="99"/>
      <c r="AV50" s="99"/>
      <c r="AW50" s="99"/>
      <c r="AX50" s="99"/>
      <c r="AY50" s="99"/>
      <c r="AZ50" s="100"/>
      <c r="BA50" s="100"/>
      <c r="BB50" s="100"/>
      <c r="BC50" s="100"/>
      <c r="BD50" s="102"/>
      <c r="BE50" s="102"/>
      <c r="BF50" s="102"/>
      <c r="BG50" s="102"/>
      <c r="BH50" s="102"/>
      <c r="BI50" s="102"/>
      <c r="BJ50" s="102"/>
      <c r="BK50" s="102"/>
      <c r="BL50" s="99"/>
      <c r="BM50" s="99"/>
      <c r="BN50" s="99"/>
      <c r="BO50" s="99"/>
      <c r="BP50" s="99"/>
      <c r="BQ50" s="99"/>
      <c r="BR50" s="99"/>
      <c r="BS50" s="99"/>
      <c r="BT50" s="99"/>
      <c r="BU50" s="100"/>
      <c r="BV50" s="100"/>
      <c r="BW50" s="100"/>
      <c r="BX50" s="100"/>
      <c r="BY50" s="102"/>
      <c r="BZ50" s="102"/>
      <c r="CA50" s="102"/>
      <c r="CB50" s="102"/>
      <c r="CC50" s="102"/>
      <c r="CD50" s="102"/>
      <c r="CE50" s="102"/>
      <c r="CF50" s="102"/>
    </row>
    <row r="51" customFormat="false" ht="7.5" hidden="false" customHeight="true" outlineLevel="0" collapsed="false">
      <c r="A51" s="103"/>
      <c r="B51" s="104"/>
      <c r="C51" s="104"/>
      <c r="D51" s="104"/>
      <c r="E51" s="104"/>
      <c r="F51" s="104"/>
      <c r="G51" s="104"/>
      <c r="H51" s="104"/>
      <c r="I51" s="104"/>
      <c r="J51" s="105"/>
      <c r="K51" s="105"/>
      <c r="L51" s="105"/>
      <c r="M51" s="105"/>
      <c r="N51" s="104"/>
      <c r="O51" s="106"/>
      <c r="P51" s="106"/>
      <c r="Q51" s="106"/>
      <c r="R51" s="106"/>
      <c r="S51" s="106"/>
      <c r="T51" s="106"/>
      <c r="U51" s="107"/>
      <c r="V51" s="103"/>
      <c r="W51" s="104"/>
      <c r="X51" s="104"/>
      <c r="Y51" s="104"/>
      <c r="Z51" s="104"/>
      <c r="AA51" s="104"/>
      <c r="AB51" s="104"/>
      <c r="AC51" s="104"/>
      <c r="AD51" s="104"/>
      <c r="AE51" s="105"/>
      <c r="AF51" s="105"/>
      <c r="AG51" s="105"/>
      <c r="AH51" s="105"/>
      <c r="AI51" s="104"/>
      <c r="AJ51" s="106"/>
      <c r="AK51" s="106"/>
      <c r="AL51" s="106"/>
      <c r="AM51" s="106"/>
      <c r="AN51" s="106"/>
      <c r="AO51" s="106"/>
      <c r="AP51" s="107"/>
      <c r="AQ51" s="103"/>
      <c r="AR51" s="104"/>
      <c r="AS51" s="104"/>
      <c r="AT51" s="104"/>
      <c r="AU51" s="104"/>
      <c r="AV51" s="104"/>
      <c r="AW51" s="104"/>
      <c r="AX51" s="104"/>
      <c r="AY51" s="104"/>
      <c r="AZ51" s="105"/>
      <c r="BA51" s="105"/>
      <c r="BB51" s="105"/>
      <c r="BC51" s="105"/>
      <c r="BD51" s="104"/>
      <c r="BE51" s="106"/>
      <c r="BF51" s="106"/>
      <c r="BG51" s="106"/>
      <c r="BH51" s="106"/>
      <c r="BI51" s="106"/>
      <c r="BJ51" s="106"/>
      <c r="BK51" s="107"/>
      <c r="BL51" s="103"/>
      <c r="BM51" s="104"/>
      <c r="BN51" s="104"/>
      <c r="BO51" s="104"/>
      <c r="BP51" s="104"/>
      <c r="BQ51" s="104"/>
      <c r="BR51" s="104"/>
      <c r="BS51" s="104"/>
      <c r="BT51" s="104"/>
      <c r="BU51" s="105"/>
      <c r="BV51" s="105"/>
      <c r="BW51" s="105"/>
      <c r="BX51" s="105"/>
      <c r="BY51" s="104"/>
      <c r="BZ51" s="106"/>
      <c r="CA51" s="106"/>
      <c r="CB51" s="106"/>
      <c r="CC51" s="106"/>
      <c r="CD51" s="106"/>
      <c r="CE51" s="106"/>
      <c r="CF51" s="107"/>
    </row>
    <row r="52" customFormat="false" ht="7.5" hidden="false" customHeight="true" outlineLevel="0" collapsed="false">
      <c r="A52" s="103"/>
      <c r="B52" s="104"/>
      <c r="C52" s="104"/>
      <c r="D52" s="104"/>
      <c r="E52" s="104"/>
      <c r="F52" s="104"/>
      <c r="G52" s="104"/>
      <c r="H52" s="108" t="n">
        <v>7</v>
      </c>
      <c r="I52" s="108"/>
      <c r="J52" s="108"/>
      <c r="K52" s="109" t="s">
        <v>53</v>
      </c>
      <c r="L52" s="108" t="n">
        <v>3</v>
      </c>
      <c r="M52" s="108"/>
      <c r="N52" s="108"/>
      <c r="O52" s="106"/>
      <c r="P52" s="106"/>
      <c r="Q52" s="106"/>
      <c r="R52" s="106"/>
      <c r="S52" s="106"/>
      <c r="T52" s="106"/>
      <c r="U52" s="107"/>
      <c r="V52" s="103"/>
      <c r="W52" s="104"/>
      <c r="X52" s="104"/>
      <c r="Y52" s="104"/>
      <c r="Z52" s="104"/>
      <c r="AA52" s="104"/>
      <c r="AB52" s="104"/>
      <c r="AC52" s="108" t="n">
        <v>6</v>
      </c>
      <c r="AD52" s="108"/>
      <c r="AE52" s="108"/>
      <c r="AF52" s="109" t="s">
        <v>53</v>
      </c>
      <c r="AG52" s="108" t="n">
        <v>4</v>
      </c>
      <c r="AH52" s="108"/>
      <c r="AI52" s="108"/>
      <c r="AJ52" s="106"/>
      <c r="AK52" s="106"/>
      <c r="AL52" s="106"/>
      <c r="AM52" s="106"/>
      <c r="AN52" s="106"/>
      <c r="AO52" s="106"/>
      <c r="AP52" s="107"/>
      <c r="AQ52" s="103"/>
      <c r="AR52" s="104"/>
      <c r="AS52" s="104"/>
      <c r="AT52" s="104"/>
      <c r="AU52" s="104"/>
      <c r="AV52" s="104"/>
      <c r="AW52" s="104"/>
      <c r="AX52" s="108" t="n">
        <v>8</v>
      </c>
      <c r="AY52" s="108"/>
      <c r="AZ52" s="108"/>
      <c r="BA52" s="109" t="s">
        <v>53</v>
      </c>
      <c r="BB52" s="108" t="n">
        <v>5</v>
      </c>
      <c r="BC52" s="108"/>
      <c r="BD52" s="108"/>
      <c r="BE52" s="106"/>
      <c r="BF52" s="106"/>
      <c r="BG52" s="106"/>
      <c r="BH52" s="106"/>
      <c r="BI52" s="106"/>
      <c r="BJ52" s="106"/>
      <c r="BK52" s="107"/>
      <c r="BL52" s="103"/>
      <c r="BM52" s="104"/>
      <c r="BN52" s="104"/>
      <c r="BO52" s="104"/>
      <c r="BP52" s="104"/>
      <c r="BQ52" s="104"/>
      <c r="BR52" s="104"/>
      <c r="BS52" s="108" t="n">
        <v>1</v>
      </c>
      <c r="BT52" s="108"/>
      <c r="BU52" s="108"/>
      <c r="BV52" s="109" t="s">
        <v>53</v>
      </c>
      <c r="BW52" s="108" t="n">
        <v>2</v>
      </c>
      <c r="BX52" s="108"/>
      <c r="BY52" s="108"/>
      <c r="BZ52" s="106"/>
      <c r="CA52" s="106"/>
      <c r="CB52" s="106"/>
      <c r="CC52" s="106"/>
      <c r="CD52" s="106"/>
      <c r="CE52" s="106"/>
      <c r="CF52" s="107"/>
    </row>
    <row r="53" customFormat="false" ht="7.5" hidden="false" customHeight="true" outlineLevel="0" collapsed="false">
      <c r="A53" s="110"/>
      <c r="B53" s="111"/>
      <c r="C53" s="111"/>
      <c r="D53" s="111"/>
      <c r="E53" s="111"/>
      <c r="F53" s="111"/>
      <c r="G53" s="111"/>
      <c r="H53" s="108"/>
      <c r="I53" s="108"/>
      <c r="J53" s="108"/>
      <c r="K53" s="109"/>
      <c r="L53" s="108"/>
      <c r="M53" s="108"/>
      <c r="N53" s="108"/>
      <c r="O53" s="111"/>
      <c r="P53" s="111"/>
      <c r="Q53" s="111"/>
      <c r="R53" s="111"/>
      <c r="S53" s="111"/>
      <c r="T53" s="111"/>
      <c r="U53" s="112"/>
      <c r="V53" s="110"/>
      <c r="W53" s="111"/>
      <c r="X53" s="111"/>
      <c r="Y53" s="111"/>
      <c r="Z53" s="111"/>
      <c r="AA53" s="111"/>
      <c r="AB53" s="111"/>
      <c r="AC53" s="108"/>
      <c r="AD53" s="108"/>
      <c r="AE53" s="108"/>
      <c r="AF53" s="109"/>
      <c r="AG53" s="108"/>
      <c r="AH53" s="108"/>
      <c r="AI53" s="108"/>
      <c r="AJ53" s="111"/>
      <c r="AK53" s="111"/>
      <c r="AL53" s="111"/>
      <c r="AM53" s="111"/>
      <c r="AN53" s="111"/>
      <c r="AO53" s="111"/>
      <c r="AP53" s="112"/>
      <c r="AQ53" s="110"/>
      <c r="AR53" s="111"/>
      <c r="AS53" s="111"/>
      <c r="AT53" s="111"/>
      <c r="AU53" s="111"/>
      <c r="AV53" s="111"/>
      <c r="AW53" s="111"/>
      <c r="AX53" s="108"/>
      <c r="AY53" s="108"/>
      <c r="AZ53" s="108"/>
      <c r="BA53" s="109"/>
      <c r="BB53" s="108"/>
      <c r="BC53" s="108"/>
      <c r="BD53" s="108"/>
      <c r="BE53" s="111"/>
      <c r="BF53" s="111"/>
      <c r="BG53" s="111"/>
      <c r="BH53" s="111"/>
      <c r="BI53" s="111"/>
      <c r="BJ53" s="111"/>
      <c r="BK53" s="112"/>
      <c r="BL53" s="110"/>
      <c r="BM53" s="111"/>
      <c r="BN53" s="111"/>
      <c r="BO53" s="111"/>
      <c r="BP53" s="111"/>
      <c r="BQ53" s="111"/>
      <c r="BR53" s="111"/>
      <c r="BS53" s="108"/>
      <c r="BT53" s="108"/>
      <c r="BU53" s="108"/>
      <c r="BV53" s="109"/>
      <c r="BW53" s="108"/>
      <c r="BX53" s="108"/>
      <c r="BY53" s="108"/>
      <c r="BZ53" s="111"/>
      <c r="CA53" s="111"/>
      <c r="CB53" s="111"/>
      <c r="CC53" s="111"/>
      <c r="CD53" s="111"/>
      <c r="CE53" s="111"/>
      <c r="CF53" s="112"/>
    </row>
    <row r="54" customFormat="false" ht="7.5" hidden="false" customHeight="true" outlineLevel="0" collapsed="false">
      <c r="A54" s="110"/>
      <c r="B54" s="111"/>
      <c r="C54" s="111"/>
      <c r="D54" s="111"/>
      <c r="E54" s="111"/>
      <c r="F54" s="111"/>
      <c r="G54" s="111"/>
      <c r="H54" s="111"/>
      <c r="I54" s="111"/>
      <c r="J54" s="111"/>
      <c r="K54" s="104"/>
      <c r="L54" s="104"/>
      <c r="M54" s="111"/>
      <c r="N54" s="111"/>
      <c r="O54" s="111"/>
      <c r="P54" s="111"/>
      <c r="Q54" s="111"/>
      <c r="R54" s="111"/>
      <c r="S54" s="111"/>
      <c r="T54" s="111"/>
      <c r="U54" s="112"/>
      <c r="V54" s="110"/>
      <c r="W54" s="111"/>
      <c r="X54" s="111"/>
      <c r="Y54" s="111"/>
      <c r="Z54" s="111"/>
      <c r="AA54" s="111"/>
      <c r="AB54" s="111"/>
      <c r="AC54" s="111"/>
      <c r="AD54" s="111"/>
      <c r="AE54" s="111"/>
      <c r="AF54" s="104"/>
      <c r="AG54" s="104"/>
      <c r="AH54" s="111"/>
      <c r="AI54" s="111"/>
      <c r="AJ54" s="111"/>
      <c r="AK54" s="111"/>
      <c r="AL54" s="111"/>
      <c r="AM54" s="111"/>
      <c r="AN54" s="111"/>
      <c r="AO54" s="111"/>
      <c r="AP54" s="112"/>
      <c r="AQ54" s="110"/>
      <c r="AR54" s="111"/>
      <c r="AS54" s="111"/>
      <c r="AT54" s="111"/>
      <c r="AU54" s="111"/>
      <c r="AV54" s="111"/>
      <c r="AW54" s="111"/>
      <c r="AX54" s="111"/>
      <c r="AY54" s="111"/>
      <c r="AZ54" s="111"/>
      <c r="BA54" s="104"/>
      <c r="BB54" s="104"/>
      <c r="BC54" s="111"/>
      <c r="BD54" s="111"/>
      <c r="BE54" s="111"/>
      <c r="BF54" s="111"/>
      <c r="BG54" s="111"/>
      <c r="BH54" s="111"/>
      <c r="BI54" s="111"/>
      <c r="BJ54" s="111"/>
      <c r="BK54" s="112"/>
      <c r="BL54" s="110"/>
      <c r="BM54" s="111"/>
      <c r="BN54" s="111"/>
      <c r="BO54" s="111"/>
      <c r="BP54" s="111"/>
      <c r="BQ54" s="111"/>
      <c r="BR54" s="111"/>
      <c r="BS54" s="111"/>
      <c r="BT54" s="111"/>
      <c r="BU54" s="111"/>
      <c r="BV54" s="104"/>
      <c r="BW54" s="104"/>
      <c r="BX54" s="111"/>
      <c r="BY54" s="111"/>
      <c r="BZ54" s="111"/>
      <c r="CA54" s="111"/>
      <c r="CB54" s="111"/>
      <c r="CC54" s="111"/>
      <c r="CD54" s="111"/>
      <c r="CE54" s="111"/>
      <c r="CF54" s="112"/>
    </row>
    <row r="55" s="116" customFormat="true" ht="7.5" hidden="false" customHeight="true" outlineLevel="0" collapsed="false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5"/>
      <c r="V55" s="113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5"/>
      <c r="AQ55" s="113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5"/>
      <c r="BL55" s="113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5"/>
    </row>
    <row r="56" s="116" customFormat="true" ht="7.5" hidden="false" customHeight="true" outlineLevel="0" collapsed="false">
      <c r="A56" s="117" t="str">
        <f aca="false">Results!B17</f>
        <v>Vilde Inese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8" t="str">
        <f aca="false">Results!B9</f>
        <v>Fruzhenska Alla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7" t="str">
        <f aca="false">Results!B15</f>
        <v>Aleksejeva Marina</v>
      </c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8" t="str">
        <f aca="false">Results!B11</f>
        <v>Hendrikson Maire</v>
      </c>
      <c r="AH56" s="118"/>
      <c r="AI56" s="118"/>
      <c r="AJ56" s="118"/>
      <c r="AK56" s="118"/>
      <c r="AL56" s="118"/>
      <c r="AM56" s="118"/>
      <c r="AN56" s="118"/>
      <c r="AO56" s="118"/>
      <c r="AP56" s="118"/>
      <c r="AQ56" s="117" t="str">
        <f aca="false">Results!B19</f>
        <v>FREE</v>
      </c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8" t="str">
        <f aca="false">Results!B13</f>
        <v>Bivainite Marina</v>
      </c>
      <c r="BC56" s="118"/>
      <c r="BD56" s="118"/>
      <c r="BE56" s="118"/>
      <c r="BF56" s="118"/>
      <c r="BG56" s="118"/>
      <c r="BH56" s="118"/>
      <c r="BI56" s="118"/>
      <c r="BJ56" s="118"/>
      <c r="BK56" s="118"/>
      <c r="BL56" s="117" t="str">
        <f aca="false">Results!B5</f>
        <v>Telkinen Siiri</v>
      </c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8" t="str">
        <f aca="false">Results!B7</f>
        <v>Simsone Alise</v>
      </c>
      <c r="BX56" s="118"/>
      <c r="BY56" s="118"/>
      <c r="BZ56" s="118"/>
      <c r="CA56" s="118"/>
      <c r="CB56" s="118"/>
      <c r="CC56" s="118"/>
      <c r="CD56" s="118"/>
      <c r="CE56" s="118"/>
      <c r="CF56" s="118"/>
    </row>
    <row r="57" s="116" customFormat="true" ht="7.5" hidden="false" customHeight="true" outlineLevel="0" collapsed="false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</row>
    <row r="58" customFormat="false" ht="7.5" hidden="false" customHeight="true" outlineLevel="0" collapsed="false">
      <c r="A58" s="103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19"/>
      <c r="N58" s="119"/>
      <c r="O58" s="119"/>
      <c r="P58" s="119"/>
      <c r="Q58" s="119"/>
      <c r="R58" s="119"/>
      <c r="S58" s="119"/>
      <c r="T58" s="119"/>
      <c r="U58" s="120"/>
      <c r="V58" s="103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19"/>
      <c r="AI58" s="119"/>
      <c r="AJ58" s="119"/>
      <c r="AK58" s="119"/>
      <c r="AL58" s="119"/>
      <c r="AM58" s="119"/>
      <c r="AN58" s="119"/>
      <c r="AO58" s="119"/>
      <c r="AP58" s="120"/>
      <c r="AQ58" s="103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19"/>
      <c r="BD58" s="119"/>
      <c r="BE58" s="119"/>
      <c r="BF58" s="119"/>
      <c r="BG58" s="119"/>
      <c r="BH58" s="119"/>
      <c r="BI58" s="119"/>
      <c r="BJ58" s="119"/>
      <c r="BK58" s="120"/>
      <c r="BL58" s="103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19"/>
      <c r="BY58" s="119"/>
      <c r="BZ58" s="119"/>
      <c r="CA58" s="119"/>
      <c r="CB58" s="119"/>
      <c r="CC58" s="119"/>
      <c r="CD58" s="119"/>
      <c r="CE58" s="119"/>
      <c r="CF58" s="120"/>
    </row>
    <row r="59" customFormat="false" ht="7.5" hidden="false" customHeight="true" outlineLevel="0" collapsed="false">
      <c r="A59" s="121" t="s">
        <v>54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2" t="n">
        <v>1</v>
      </c>
      <c r="L59" s="122"/>
      <c r="M59" s="123"/>
      <c r="N59" s="123"/>
      <c r="O59" s="123"/>
      <c r="P59" s="123"/>
      <c r="Q59" s="123"/>
      <c r="R59" s="123"/>
      <c r="S59" s="123"/>
      <c r="T59" s="123"/>
      <c r="U59" s="123"/>
      <c r="V59" s="121" t="s">
        <v>54</v>
      </c>
      <c r="W59" s="121"/>
      <c r="X59" s="121"/>
      <c r="Y59" s="121"/>
      <c r="Z59" s="121"/>
      <c r="AA59" s="121"/>
      <c r="AB59" s="121"/>
      <c r="AC59" s="121"/>
      <c r="AD59" s="121"/>
      <c r="AE59" s="121"/>
      <c r="AF59" s="122" t="n">
        <v>1</v>
      </c>
      <c r="AG59" s="122"/>
      <c r="AH59" s="123"/>
      <c r="AI59" s="123"/>
      <c r="AJ59" s="123"/>
      <c r="AK59" s="123"/>
      <c r="AL59" s="123"/>
      <c r="AM59" s="123"/>
      <c r="AN59" s="123"/>
      <c r="AO59" s="123"/>
      <c r="AP59" s="123"/>
      <c r="AQ59" s="121" t="s">
        <v>54</v>
      </c>
      <c r="AR59" s="121"/>
      <c r="AS59" s="121"/>
      <c r="AT59" s="121"/>
      <c r="AU59" s="121"/>
      <c r="AV59" s="121"/>
      <c r="AW59" s="121"/>
      <c r="AX59" s="121"/>
      <c r="AY59" s="121"/>
      <c r="AZ59" s="121"/>
      <c r="BA59" s="122" t="n">
        <v>1</v>
      </c>
      <c r="BB59" s="122"/>
      <c r="BC59" s="123"/>
      <c r="BD59" s="123"/>
      <c r="BE59" s="123"/>
      <c r="BF59" s="123"/>
      <c r="BG59" s="123"/>
      <c r="BH59" s="123"/>
      <c r="BI59" s="123"/>
      <c r="BJ59" s="123"/>
      <c r="BK59" s="123"/>
      <c r="BL59" s="121" t="s">
        <v>54</v>
      </c>
      <c r="BM59" s="121"/>
      <c r="BN59" s="121"/>
      <c r="BO59" s="121"/>
      <c r="BP59" s="121"/>
      <c r="BQ59" s="121"/>
      <c r="BR59" s="121"/>
      <c r="BS59" s="121"/>
      <c r="BT59" s="121"/>
      <c r="BU59" s="121"/>
      <c r="BV59" s="122" t="n">
        <v>1</v>
      </c>
      <c r="BW59" s="122"/>
      <c r="BX59" s="123"/>
      <c r="BY59" s="123"/>
      <c r="BZ59" s="123"/>
      <c r="CA59" s="123"/>
      <c r="CB59" s="123"/>
      <c r="CC59" s="123"/>
      <c r="CD59" s="123"/>
      <c r="CE59" s="123"/>
      <c r="CF59" s="123"/>
    </row>
    <row r="60" customFormat="false" ht="7.5" hidden="false" customHeight="true" outlineLevel="0" collapsed="false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2"/>
      <c r="L60" s="122"/>
      <c r="M60" s="123"/>
      <c r="N60" s="123"/>
      <c r="O60" s="123"/>
      <c r="P60" s="123"/>
      <c r="Q60" s="123"/>
      <c r="R60" s="123"/>
      <c r="S60" s="123"/>
      <c r="T60" s="123"/>
      <c r="U60" s="123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2"/>
      <c r="AG60" s="122"/>
      <c r="AH60" s="123"/>
      <c r="AI60" s="123"/>
      <c r="AJ60" s="123"/>
      <c r="AK60" s="123"/>
      <c r="AL60" s="123"/>
      <c r="AM60" s="123"/>
      <c r="AN60" s="123"/>
      <c r="AO60" s="123"/>
      <c r="AP60" s="123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2"/>
      <c r="BB60" s="122"/>
      <c r="BC60" s="123"/>
      <c r="BD60" s="123"/>
      <c r="BE60" s="123"/>
      <c r="BF60" s="123"/>
      <c r="BG60" s="123"/>
      <c r="BH60" s="123"/>
      <c r="BI60" s="123"/>
      <c r="BJ60" s="123"/>
      <c r="BK60" s="123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2"/>
      <c r="BW60" s="122"/>
      <c r="BX60" s="123"/>
      <c r="BY60" s="123"/>
      <c r="BZ60" s="123"/>
      <c r="CA60" s="123"/>
      <c r="CB60" s="123"/>
      <c r="CC60" s="123"/>
      <c r="CD60" s="123"/>
      <c r="CE60" s="123"/>
      <c r="CF60" s="123"/>
    </row>
    <row r="61" customFormat="false" ht="7.5" hidden="false" customHeight="true" outlineLevel="0" collapsed="false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2"/>
      <c r="L61" s="122"/>
      <c r="M61" s="123"/>
      <c r="N61" s="123"/>
      <c r="O61" s="123"/>
      <c r="P61" s="123"/>
      <c r="Q61" s="123"/>
      <c r="R61" s="123"/>
      <c r="S61" s="123"/>
      <c r="T61" s="123"/>
      <c r="U61" s="123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2"/>
      <c r="AG61" s="122"/>
      <c r="AH61" s="123"/>
      <c r="AI61" s="123"/>
      <c r="AJ61" s="123"/>
      <c r="AK61" s="123"/>
      <c r="AL61" s="123"/>
      <c r="AM61" s="123"/>
      <c r="AN61" s="123"/>
      <c r="AO61" s="123"/>
      <c r="AP61" s="123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2"/>
      <c r="BB61" s="122"/>
      <c r="BC61" s="123"/>
      <c r="BD61" s="123"/>
      <c r="BE61" s="123"/>
      <c r="BF61" s="123"/>
      <c r="BG61" s="123"/>
      <c r="BH61" s="123"/>
      <c r="BI61" s="123"/>
      <c r="BJ61" s="123"/>
      <c r="BK61" s="123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2"/>
      <c r="BW61" s="122"/>
      <c r="BX61" s="123"/>
      <c r="BY61" s="123"/>
      <c r="BZ61" s="123"/>
      <c r="CA61" s="123"/>
      <c r="CB61" s="123"/>
      <c r="CC61" s="123"/>
      <c r="CD61" s="123"/>
      <c r="CE61" s="123"/>
      <c r="CF61" s="123"/>
    </row>
    <row r="62" s="94" customFormat="true" ht="7.5" hidden="false" customHeight="true" outlineLevel="0" collapsed="false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2" t="n">
        <v>2</v>
      </c>
      <c r="L62" s="122"/>
      <c r="M62" s="125" t="s">
        <v>54</v>
      </c>
      <c r="N62" s="125"/>
      <c r="O62" s="125"/>
      <c r="P62" s="125"/>
      <c r="Q62" s="125"/>
      <c r="R62" s="125"/>
      <c r="S62" s="125"/>
      <c r="T62" s="125"/>
      <c r="U62" s="125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2" t="n">
        <v>2</v>
      </c>
      <c r="AG62" s="122"/>
      <c r="AH62" s="125" t="s">
        <v>54</v>
      </c>
      <c r="AI62" s="125"/>
      <c r="AJ62" s="125"/>
      <c r="AK62" s="125"/>
      <c r="AL62" s="125"/>
      <c r="AM62" s="125"/>
      <c r="AN62" s="125"/>
      <c r="AO62" s="125"/>
      <c r="AP62" s="125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2" t="n">
        <v>2</v>
      </c>
      <c r="BB62" s="122"/>
      <c r="BC62" s="125" t="s">
        <v>54</v>
      </c>
      <c r="BD62" s="125"/>
      <c r="BE62" s="125"/>
      <c r="BF62" s="125"/>
      <c r="BG62" s="125"/>
      <c r="BH62" s="125"/>
      <c r="BI62" s="125"/>
      <c r="BJ62" s="125"/>
      <c r="BK62" s="125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2" t="n">
        <v>2</v>
      </c>
      <c r="BW62" s="122"/>
      <c r="BX62" s="125" t="s">
        <v>54</v>
      </c>
      <c r="BY62" s="125"/>
      <c r="BZ62" s="125"/>
      <c r="CA62" s="125"/>
      <c r="CB62" s="125"/>
      <c r="CC62" s="125"/>
      <c r="CD62" s="125"/>
      <c r="CE62" s="125"/>
      <c r="CF62" s="125"/>
    </row>
    <row r="63" s="95" customFormat="true" ht="7.5" hidden="false" customHeight="true" outlineLevel="0" collapsed="false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2"/>
      <c r="L63" s="122"/>
      <c r="M63" s="125"/>
      <c r="N63" s="125"/>
      <c r="O63" s="125"/>
      <c r="P63" s="125"/>
      <c r="Q63" s="125"/>
      <c r="R63" s="125"/>
      <c r="S63" s="125"/>
      <c r="T63" s="125"/>
      <c r="U63" s="125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2"/>
      <c r="AG63" s="122"/>
      <c r="AH63" s="125"/>
      <c r="AI63" s="125"/>
      <c r="AJ63" s="125"/>
      <c r="AK63" s="125"/>
      <c r="AL63" s="125"/>
      <c r="AM63" s="125"/>
      <c r="AN63" s="125"/>
      <c r="AO63" s="125"/>
      <c r="AP63" s="125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2"/>
      <c r="BB63" s="122"/>
      <c r="BC63" s="125"/>
      <c r="BD63" s="125"/>
      <c r="BE63" s="125"/>
      <c r="BF63" s="125"/>
      <c r="BG63" s="125"/>
      <c r="BH63" s="125"/>
      <c r="BI63" s="125"/>
      <c r="BJ63" s="125"/>
      <c r="BK63" s="125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2"/>
      <c r="BW63" s="122"/>
      <c r="BX63" s="125"/>
      <c r="BY63" s="125"/>
      <c r="BZ63" s="125"/>
      <c r="CA63" s="125"/>
      <c r="CB63" s="125"/>
      <c r="CC63" s="125"/>
      <c r="CD63" s="125"/>
      <c r="CE63" s="125"/>
      <c r="CF63" s="125"/>
    </row>
    <row r="64" customFormat="false" ht="7.5" hidden="false" customHeight="true" outlineLevel="0" collapsed="false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2"/>
      <c r="L64" s="122"/>
      <c r="M64" s="125"/>
      <c r="N64" s="125"/>
      <c r="O64" s="125"/>
      <c r="P64" s="125"/>
      <c r="Q64" s="125"/>
      <c r="R64" s="125"/>
      <c r="S64" s="125"/>
      <c r="T64" s="125"/>
      <c r="U64" s="125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2"/>
      <c r="AG64" s="122"/>
      <c r="AH64" s="125"/>
      <c r="AI64" s="125"/>
      <c r="AJ64" s="125"/>
      <c r="AK64" s="125"/>
      <c r="AL64" s="125"/>
      <c r="AM64" s="125"/>
      <c r="AN64" s="125"/>
      <c r="AO64" s="125"/>
      <c r="AP64" s="125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2"/>
      <c r="BB64" s="122"/>
      <c r="BC64" s="125"/>
      <c r="BD64" s="125"/>
      <c r="BE64" s="125"/>
      <c r="BF64" s="125"/>
      <c r="BG64" s="125"/>
      <c r="BH64" s="125"/>
      <c r="BI64" s="125"/>
      <c r="BJ64" s="125"/>
      <c r="BK64" s="125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2"/>
      <c r="BW64" s="122"/>
      <c r="BX64" s="125"/>
      <c r="BY64" s="125"/>
      <c r="BZ64" s="125"/>
      <c r="CA64" s="125"/>
      <c r="CB64" s="125"/>
      <c r="CC64" s="125"/>
      <c r="CD64" s="125"/>
      <c r="CE64" s="125"/>
      <c r="CF64" s="125"/>
    </row>
    <row r="65" customFormat="false" ht="7.5" hidden="false" customHeight="true" outlineLevel="0" collapsed="false">
      <c r="A65" s="121" t="s">
        <v>54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2" t="n">
        <v>3</v>
      </c>
      <c r="L65" s="122"/>
      <c r="M65" s="127"/>
      <c r="N65" s="127"/>
      <c r="O65" s="127"/>
      <c r="P65" s="127"/>
      <c r="Q65" s="127"/>
      <c r="R65" s="127"/>
      <c r="S65" s="127"/>
      <c r="T65" s="127"/>
      <c r="U65" s="127"/>
      <c r="V65" s="121" t="s">
        <v>54</v>
      </c>
      <c r="W65" s="121"/>
      <c r="X65" s="121"/>
      <c r="Y65" s="121"/>
      <c r="Z65" s="121"/>
      <c r="AA65" s="121"/>
      <c r="AB65" s="121"/>
      <c r="AC65" s="121"/>
      <c r="AD65" s="121"/>
      <c r="AE65" s="121"/>
      <c r="AF65" s="122" t="n">
        <v>3</v>
      </c>
      <c r="AG65" s="122"/>
      <c r="AH65" s="127"/>
      <c r="AI65" s="127"/>
      <c r="AJ65" s="127"/>
      <c r="AK65" s="127"/>
      <c r="AL65" s="127"/>
      <c r="AM65" s="127"/>
      <c r="AN65" s="127"/>
      <c r="AO65" s="127"/>
      <c r="AP65" s="127"/>
      <c r="AQ65" s="121" t="s">
        <v>54</v>
      </c>
      <c r="AR65" s="121"/>
      <c r="AS65" s="121"/>
      <c r="AT65" s="121"/>
      <c r="AU65" s="121"/>
      <c r="AV65" s="121"/>
      <c r="AW65" s="121"/>
      <c r="AX65" s="121"/>
      <c r="AY65" s="121"/>
      <c r="AZ65" s="121"/>
      <c r="BA65" s="122" t="n">
        <v>3</v>
      </c>
      <c r="BB65" s="122"/>
      <c r="BC65" s="127"/>
      <c r="BD65" s="127"/>
      <c r="BE65" s="127"/>
      <c r="BF65" s="127"/>
      <c r="BG65" s="127"/>
      <c r="BH65" s="127"/>
      <c r="BI65" s="127"/>
      <c r="BJ65" s="127"/>
      <c r="BK65" s="127"/>
      <c r="BL65" s="121" t="s">
        <v>54</v>
      </c>
      <c r="BM65" s="121"/>
      <c r="BN65" s="121"/>
      <c r="BO65" s="121"/>
      <c r="BP65" s="121"/>
      <c r="BQ65" s="121"/>
      <c r="BR65" s="121"/>
      <c r="BS65" s="121"/>
      <c r="BT65" s="121"/>
      <c r="BU65" s="121"/>
      <c r="BV65" s="122" t="n">
        <v>3</v>
      </c>
      <c r="BW65" s="122"/>
      <c r="BX65" s="127"/>
      <c r="BY65" s="127"/>
      <c r="BZ65" s="127"/>
      <c r="CA65" s="127"/>
      <c r="CB65" s="127"/>
      <c r="CC65" s="127"/>
      <c r="CD65" s="127"/>
      <c r="CE65" s="127"/>
      <c r="CF65" s="127"/>
    </row>
    <row r="66" customFormat="false" ht="7.5" hidden="false" customHeight="true" outlineLevel="0" collapsed="false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2"/>
      <c r="L66" s="122"/>
      <c r="M66" s="127"/>
      <c r="N66" s="127"/>
      <c r="O66" s="127"/>
      <c r="P66" s="127"/>
      <c r="Q66" s="127"/>
      <c r="R66" s="127"/>
      <c r="S66" s="127"/>
      <c r="T66" s="127"/>
      <c r="U66" s="127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2"/>
      <c r="AG66" s="122"/>
      <c r="AH66" s="127"/>
      <c r="AI66" s="127"/>
      <c r="AJ66" s="127"/>
      <c r="AK66" s="127"/>
      <c r="AL66" s="127"/>
      <c r="AM66" s="127"/>
      <c r="AN66" s="127"/>
      <c r="AO66" s="127"/>
      <c r="AP66" s="127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2"/>
      <c r="BB66" s="122"/>
      <c r="BC66" s="127"/>
      <c r="BD66" s="127"/>
      <c r="BE66" s="127"/>
      <c r="BF66" s="127"/>
      <c r="BG66" s="127"/>
      <c r="BH66" s="127"/>
      <c r="BI66" s="127"/>
      <c r="BJ66" s="127"/>
      <c r="BK66" s="127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2"/>
      <c r="BW66" s="122"/>
      <c r="BX66" s="127"/>
      <c r="BY66" s="127"/>
      <c r="BZ66" s="127"/>
      <c r="CA66" s="127"/>
      <c r="CB66" s="127"/>
      <c r="CC66" s="127"/>
      <c r="CD66" s="127"/>
      <c r="CE66" s="127"/>
      <c r="CF66" s="127"/>
    </row>
    <row r="67" customFormat="false" ht="7.5" hidden="false" customHeight="true" outlineLevel="0" collapsed="false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2"/>
      <c r="L67" s="122"/>
      <c r="M67" s="127"/>
      <c r="N67" s="127"/>
      <c r="O67" s="127"/>
      <c r="P67" s="127"/>
      <c r="Q67" s="127"/>
      <c r="R67" s="127"/>
      <c r="S67" s="127"/>
      <c r="T67" s="127"/>
      <c r="U67" s="127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2"/>
      <c r="AG67" s="122"/>
      <c r="AH67" s="127"/>
      <c r="AI67" s="127"/>
      <c r="AJ67" s="127"/>
      <c r="AK67" s="127"/>
      <c r="AL67" s="127"/>
      <c r="AM67" s="127"/>
      <c r="AN67" s="127"/>
      <c r="AO67" s="127"/>
      <c r="AP67" s="127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2"/>
      <c r="BB67" s="122"/>
      <c r="BC67" s="127"/>
      <c r="BD67" s="127"/>
      <c r="BE67" s="127"/>
      <c r="BF67" s="127"/>
      <c r="BG67" s="127"/>
      <c r="BH67" s="127"/>
      <c r="BI67" s="127"/>
      <c r="BJ67" s="127"/>
      <c r="BK67" s="127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2"/>
      <c r="BW67" s="122"/>
      <c r="BX67" s="127"/>
      <c r="BY67" s="127"/>
      <c r="BZ67" s="127"/>
      <c r="CA67" s="127"/>
      <c r="CB67" s="127"/>
      <c r="CC67" s="127"/>
      <c r="CD67" s="127"/>
      <c r="CE67" s="127"/>
      <c r="CF67" s="127"/>
    </row>
    <row r="68" customFormat="false" ht="7.5" hidden="false" customHeight="true" outlineLevel="0" collapsed="false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2" t="n">
        <v>4</v>
      </c>
      <c r="L68" s="122"/>
      <c r="M68" s="125" t="s">
        <v>54</v>
      </c>
      <c r="N68" s="125"/>
      <c r="O68" s="125"/>
      <c r="P68" s="125"/>
      <c r="Q68" s="125"/>
      <c r="R68" s="125"/>
      <c r="S68" s="125"/>
      <c r="T68" s="125"/>
      <c r="U68" s="125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2" t="n">
        <v>4</v>
      </c>
      <c r="AG68" s="122"/>
      <c r="AH68" s="125" t="s">
        <v>54</v>
      </c>
      <c r="AI68" s="125"/>
      <c r="AJ68" s="125"/>
      <c r="AK68" s="125"/>
      <c r="AL68" s="125"/>
      <c r="AM68" s="125"/>
      <c r="AN68" s="125"/>
      <c r="AO68" s="125"/>
      <c r="AP68" s="125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2" t="n">
        <v>4</v>
      </c>
      <c r="BB68" s="122"/>
      <c r="BC68" s="125" t="s">
        <v>54</v>
      </c>
      <c r="BD68" s="125"/>
      <c r="BE68" s="125"/>
      <c r="BF68" s="125"/>
      <c r="BG68" s="125"/>
      <c r="BH68" s="125"/>
      <c r="BI68" s="125"/>
      <c r="BJ68" s="125"/>
      <c r="BK68" s="125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2" t="n">
        <v>4</v>
      </c>
      <c r="BW68" s="122"/>
      <c r="BX68" s="125" t="s">
        <v>54</v>
      </c>
      <c r="BY68" s="125"/>
      <c r="BZ68" s="125"/>
      <c r="CA68" s="125"/>
      <c r="CB68" s="125"/>
      <c r="CC68" s="125"/>
      <c r="CD68" s="125"/>
      <c r="CE68" s="125"/>
      <c r="CF68" s="125"/>
    </row>
    <row r="69" customFormat="false" ht="7.5" hidden="false" customHeight="true" outlineLevel="0" collapsed="false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2"/>
      <c r="L69" s="122"/>
      <c r="M69" s="125"/>
      <c r="N69" s="125"/>
      <c r="O69" s="125"/>
      <c r="P69" s="125"/>
      <c r="Q69" s="125"/>
      <c r="R69" s="125"/>
      <c r="S69" s="125"/>
      <c r="T69" s="125"/>
      <c r="U69" s="125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2"/>
      <c r="AG69" s="122"/>
      <c r="AH69" s="125"/>
      <c r="AI69" s="125"/>
      <c r="AJ69" s="125"/>
      <c r="AK69" s="125"/>
      <c r="AL69" s="125"/>
      <c r="AM69" s="125"/>
      <c r="AN69" s="125"/>
      <c r="AO69" s="125"/>
      <c r="AP69" s="125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2"/>
      <c r="BB69" s="122"/>
      <c r="BC69" s="125"/>
      <c r="BD69" s="125"/>
      <c r="BE69" s="125"/>
      <c r="BF69" s="125"/>
      <c r="BG69" s="125"/>
      <c r="BH69" s="125"/>
      <c r="BI69" s="125"/>
      <c r="BJ69" s="125"/>
      <c r="BK69" s="125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2"/>
      <c r="BW69" s="122"/>
      <c r="BX69" s="125"/>
      <c r="BY69" s="125"/>
      <c r="BZ69" s="125"/>
      <c r="CA69" s="125"/>
      <c r="CB69" s="125"/>
      <c r="CC69" s="125"/>
      <c r="CD69" s="125"/>
      <c r="CE69" s="125"/>
      <c r="CF69" s="125"/>
    </row>
    <row r="70" customFormat="false" ht="7.5" hidden="false" customHeight="true" outlineLevel="0" collapsed="false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2"/>
      <c r="L70" s="122"/>
      <c r="M70" s="125"/>
      <c r="N70" s="125"/>
      <c r="O70" s="125"/>
      <c r="P70" s="125"/>
      <c r="Q70" s="125"/>
      <c r="R70" s="125"/>
      <c r="S70" s="125"/>
      <c r="T70" s="125"/>
      <c r="U70" s="125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2"/>
      <c r="AG70" s="122"/>
      <c r="AH70" s="125"/>
      <c r="AI70" s="125"/>
      <c r="AJ70" s="125"/>
      <c r="AK70" s="125"/>
      <c r="AL70" s="125"/>
      <c r="AM70" s="125"/>
      <c r="AN70" s="125"/>
      <c r="AO70" s="125"/>
      <c r="AP70" s="125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2"/>
      <c r="BB70" s="122"/>
      <c r="BC70" s="125"/>
      <c r="BD70" s="125"/>
      <c r="BE70" s="125"/>
      <c r="BF70" s="125"/>
      <c r="BG70" s="125"/>
      <c r="BH70" s="125"/>
      <c r="BI70" s="125"/>
      <c r="BJ70" s="125"/>
      <c r="BK70" s="125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2"/>
      <c r="BW70" s="122"/>
      <c r="BX70" s="125"/>
      <c r="BY70" s="125"/>
      <c r="BZ70" s="125"/>
      <c r="CA70" s="125"/>
      <c r="CB70" s="125"/>
      <c r="CC70" s="125"/>
      <c r="CD70" s="125"/>
      <c r="CE70" s="125"/>
      <c r="CF70" s="125"/>
    </row>
    <row r="71" customFormat="false" ht="7.5" hidden="false" customHeight="true" outlineLevel="0" collapsed="false">
      <c r="A71" s="121" t="s">
        <v>54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2" t="n">
        <v>5</v>
      </c>
      <c r="L71" s="122"/>
      <c r="M71" s="127"/>
      <c r="N71" s="127"/>
      <c r="O71" s="127"/>
      <c r="P71" s="127"/>
      <c r="Q71" s="127"/>
      <c r="R71" s="127"/>
      <c r="S71" s="127"/>
      <c r="T71" s="127"/>
      <c r="U71" s="127"/>
      <c r="V71" s="121" t="s">
        <v>54</v>
      </c>
      <c r="W71" s="121"/>
      <c r="X71" s="121"/>
      <c r="Y71" s="121"/>
      <c r="Z71" s="121"/>
      <c r="AA71" s="121"/>
      <c r="AB71" s="121"/>
      <c r="AC71" s="121"/>
      <c r="AD71" s="121"/>
      <c r="AE71" s="121"/>
      <c r="AF71" s="122" t="n">
        <v>5</v>
      </c>
      <c r="AG71" s="122"/>
      <c r="AH71" s="127"/>
      <c r="AI71" s="127"/>
      <c r="AJ71" s="127"/>
      <c r="AK71" s="127"/>
      <c r="AL71" s="127"/>
      <c r="AM71" s="127"/>
      <c r="AN71" s="127"/>
      <c r="AO71" s="127"/>
      <c r="AP71" s="127"/>
      <c r="AQ71" s="121" t="s">
        <v>54</v>
      </c>
      <c r="AR71" s="121"/>
      <c r="AS71" s="121"/>
      <c r="AT71" s="121"/>
      <c r="AU71" s="121"/>
      <c r="AV71" s="121"/>
      <c r="AW71" s="121"/>
      <c r="AX71" s="121"/>
      <c r="AY71" s="121"/>
      <c r="AZ71" s="121"/>
      <c r="BA71" s="122" t="n">
        <v>5</v>
      </c>
      <c r="BB71" s="122"/>
      <c r="BC71" s="127"/>
      <c r="BD71" s="127"/>
      <c r="BE71" s="127"/>
      <c r="BF71" s="127"/>
      <c r="BG71" s="127"/>
      <c r="BH71" s="127"/>
      <c r="BI71" s="127"/>
      <c r="BJ71" s="127"/>
      <c r="BK71" s="127"/>
      <c r="BL71" s="121" t="s">
        <v>54</v>
      </c>
      <c r="BM71" s="121"/>
      <c r="BN71" s="121"/>
      <c r="BO71" s="121"/>
      <c r="BP71" s="121"/>
      <c r="BQ71" s="121"/>
      <c r="BR71" s="121"/>
      <c r="BS71" s="121"/>
      <c r="BT71" s="121"/>
      <c r="BU71" s="121"/>
      <c r="BV71" s="122" t="n">
        <v>5</v>
      </c>
      <c r="BW71" s="122"/>
      <c r="BX71" s="127"/>
      <c r="BY71" s="127"/>
      <c r="BZ71" s="127"/>
      <c r="CA71" s="127"/>
      <c r="CB71" s="127"/>
      <c r="CC71" s="127"/>
      <c r="CD71" s="127"/>
      <c r="CE71" s="127"/>
      <c r="CF71" s="127"/>
    </row>
    <row r="72" customFormat="false" ht="7.5" hidden="false" customHeight="true" outlineLevel="0" collapsed="false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2"/>
      <c r="L72" s="122"/>
      <c r="M72" s="127"/>
      <c r="N72" s="127"/>
      <c r="O72" s="127"/>
      <c r="P72" s="127"/>
      <c r="Q72" s="127"/>
      <c r="R72" s="127"/>
      <c r="S72" s="127"/>
      <c r="T72" s="127"/>
      <c r="U72" s="127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2"/>
      <c r="AG72" s="122"/>
      <c r="AH72" s="127"/>
      <c r="AI72" s="127"/>
      <c r="AJ72" s="127"/>
      <c r="AK72" s="127"/>
      <c r="AL72" s="127"/>
      <c r="AM72" s="127"/>
      <c r="AN72" s="127"/>
      <c r="AO72" s="127"/>
      <c r="AP72" s="127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2"/>
      <c r="BB72" s="122"/>
      <c r="BC72" s="127"/>
      <c r="BD72" s="127"/>
      <c r="BE72" s="127"/>
      <c r="BF72" s="127"/>
      <c r="BG72" s="127"/>
      <c r="BH72" s="127"/>
      <c r="BI72" s="127"/>
      <c r="BJ72" s="127"/>
      <c r="BK72" s="127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2"/>
      <c r="BW72" s="122"/>
      <c r="BX72" s="127"/>
      <c r="BY72" s="127"/>
      <c r="BZ72" s="127"/>
      <c r="CA72" s="127"/>
      <c r="CB72" s="127"/>
      <c r="CC72" s="127"/>
      <c r="CD72" s="127"/>
      <c r="CE72" s="127"/>
      <c r="CF72" s="127"/>
    </row>
    <row r="73" customFormat="false" ht="7.5" hidden="false" customHeight="true" outlineLevel="0" collapsed="false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2"/>
      <c r="L73" s="122"/>
      <c r="M73" s="127"/>
      <c r="N73" s="127"/>
      <c r="O73" s="127"/>
      <c r="P73" s="127"/>
      <c r="Q73" s="127"/>
      <c r="R73" s="127"/>
      <c r="S73" s="127"/>
      <c r="T73" s="127"/>
      <c r="U73" s="127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2"/>
      <c r="AG73" s="122"/>
      <c r="AH73" s="127"/>
      <c r="AI73" s="127"/>
      <c r="AJ73" s="127"/>
      <c r="AK73" s="127"/>
      <c r="AL73" s="127"/>
      <c r="AM73" s="127"/>
      <c r="AN73" s="127"/>
      <c r="AO73" s="127"/>
      <c r="AP73" s="127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2"/>
      <c r="BB73" s="122"/>
      <c r="BC73" s="127"/>
      <c r="BD73" s="127"/>
      <c r="BE73" s="127"/>
      <c r="BF73" s="127"/>
      <c r="BG73" s="127"/>
      <c r="BH73" s="127"/>
      <c r="BI73" s="127"/>
      <c r="BJ73" s="127"/>
      <c r="BK73" s="127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2"/>
      <c r="BW73" s="122"/>
      <c r="BX73" s="127"/>
      <c r="BY73" s="127"/>
      <c r="BZ73" s="127"/>
      <c r="CA73" s="127"/>
      <c r="CB73" s="127"/>
      <c r="CC73" s="127"/>
      <c r="CD73" s="127"/>
      <c r="CE73" s="127"/>
      <c r="CF73" s="127"/>
    </row>
    <row r="74" customFormat="false" ht="7.5" hidden="false" customHeight="true" outlineLevel="0" collapsed="false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2" t="n">
        <v>6</v>
      </c>
      <c r="L74" s="122"/>
      <c r="M74" s="125" t="s">
        <v>54</v>
      </c>
      <c r="N74" s="125"/>
      <c r="O74" s="125"/>
      <c r="P74" s="125"/>
      <c r="Q74" s="125"/>
      <c r="R74" s="125"/>
      <c r="S74" s="125"/>
      <c r="T74" s="125"/>
      <c r="U74" s="125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2" t="n">
        <v>6</v>
      </c>
      <c r="AG74" s="122"/>
      <c r="AH74" s="125" t="s">
        <v>54</v>
      </c>
      <c r="AI74" s="125"/>
      <c r="AJ74" s="125"/>
      <c r="AK74" s="125"/>
      <c r="AL74" s="125"/>
      <c r="AM74" s="125"/>
      <c r="AN74" s="125"/>
      <c r="AO74" s="125"/>
      <c r="AP74" s="125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2" t="n">
        <v>6</v>
      </c>
      <c r="BB74" s="122"/>
      <c r="BC74" s="125" t="s">
        <v>54</v>
      </c>
      <c r="BD74" s="125"/>
      <c r="BE74" s="125"/>
      <c r="BF74" s="125"/>
      <c r="BG74" s="125"/>
      <c r="BH74" s="125"/>
      <c r="BI74" s="125"/>
      <c r="BJ74" s="125"/>
      <c r="BK74" s="125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2" t="n">
        <v>6</v>
      </c>
      <c r="BW74" s="122"/>
      <c r="BX74" s="125" t="s">
        <v>54</v>
      </c>
      <c r="BY74" s="125"/>
      <c r="BZ74" s="125"/>
      <c r="CA74" s="125"/>
      <c r="CB74" s="125"/>
      <c r="CC74" s="125"/>
      <c r="CD74" s="125"/>
      <c r="CE74" s="125"/>
      <c r="CF74" s="125"/>
    </row>
    <row r="75" customFormat="false" ht="7.5" hidden="false" customHeight="true" outlineLevel="0" collapsed="false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2"/>
      <c r="L75" s="122"/>
      <c r="M75" s="125"/>
      <c r="N75" s="125"/>
      <c r="O75" s="125"/>
      <c r="P75" s="125"/>
      <c r="Q75" s="125"/>
      <c r="R75" s="125"/>
      <c r="S75" s="125"/>
      <c r="T75" s="125"/>
      <c r="U75" s="125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2"/>
      <c r="AG75" s="122"/>
      <c r="AH75" s="125"/>
      <c r="AI75" s="125"/>
      <c r="AJ75" s="125"/>
      <c r="AK75" s="125"/>
      <c r="AL75" s="125"/>
      <c r="AM75" s="125"/>
      <c r="AN75" s="125"/>
      <c r="AO75" s="125"/>
      <c r="AP75" s="125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2"/>
      <c r="BB75" s="122"/>
      <c r="BC75" s="125"/>
      <c r="BD75" s="125"/>
      <c r="BE75" s="125"/>
      <c r="BF75" s="125"/>
      <c r="BG75" s="125"/>
      <c r="BH75" s="125"/>
      <c r="BI75" s="125"/>
      <c r="BJ75" s="125"/>
      <c r="BK75" s="125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2"/>
      <c r="BW75" s="122"/>
      <c r="BX75" s="125"/>
      <c r="BY75" s="125"/>
      <c r="BZ75" s="125"/>
      <c r="CA75" s="125"/>
      <c r="CB75" s="125"/>
      <c r="CC75" s="125"/>
      <c r="CD75" s="125"/>
      <c r="CE75" s="125"/>
      <c r="CF75" s="125"/>
    </row>
    <row r="76" s="94" customFormat="true" ht="7.5" hidden="false" customHeight="true" outlineLevel="0" collapsed="false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2"/>
      <c r="L76" s="122"/>
      <c r="M76" s="125"/>
      <c r="N76" s="125"/>
      <c r="O76" s="125"/>
      <c r="P76" s="125"/>
      <c r="Q76" s="125"/>
      <c r="R76" s="125"/>
      <c r="S76" s="125"/>
      <c r="T76" s="125"/>
      <c r="U76" s="125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2"/>
      <c r="AG76" s="122"/>
      <c r="AH76" s="125"/>
      <c r="AI76" s="125"/>
      <c r="AJ76" s="125"/>
      <c r="AK76" s="125"/>
      <c r="AL76" s="125"/>
      <c r="AM76" s="125"/>
      <c r="AN76" s="125"/>
      <c r="AO76" s="125"/>
      <c r="AP76" s="125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2"/>
      <c r="BB76" s="122"/>
      <c r="BC76" s="125"/>
      <c r="BD76" s="125"/>
      <c r="BE76" s="125"/>
      <c r="BF76" s="125"/>
      <c r="BG76" s="125"/>
      <c r="BH76" s="125"/>
      <c r="BI76" s="125"/>
      <c r="BJ76" s="125"/>
      <c r="BK76" s="125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2"/>
      <c r="BW76" s="122"/>
      <c r="BX76" s="125"/>
      <c r="BY76" s="125"/>
      <c r="BZ76" s="125"/>
      <c r="CA76" s="125"/>
      <c r="CB76" s="125"/>
      <c r="CC76" s="125"/>
      <c r="CD76" s="125"/>
      <c r="CE76" s="125"/>
      <c r="CF76" s="125"/>
    </row>
    <row r="77" customFormat="false" ht="7.5" hidden="false" customHeight="true" outlineLevel="0" collapsed="false">
      <c r="A77" s="121" t="s">
        <v>54</v>
      </c>
      <c r="B77" s="121"/>
      <c r="C77" s="121"/>
      <c r="D77" s="121"/>
      <c r="E77" s="121"/>
      <c r="F77" s="121"/>
      <c r="G77" s="121"/>
      <c r="H77" s="121"/>
      <c r="I77" s="121"/>
      <c r="J77" s="121"/>
      <c r="K77" s="122" t="n">
        <v>7</v>
      </c>
      <c r="L77" s="122"/>
      <c r="M77" s="123"/>
      <c r="N77" s="123"/>
      <c r="O77" s="123"/>
      <c r="P77" s="123"/>
      <c r="Q77" s="123"/>
      <c r="R77" s="123"/>
      <c r="S77" s="123"/>
      <c r="T77" s="123"/>
      <c r="U77" s="123"/>
      <c r="V77" s="121" t="s">
        <v>54</v>
      </c>
      <c r="W77" s="121"/>
      <c r="X77" s="121"/>
      <c r="Y77" s="121"/>
      <c r="Z77" s="121"/>
      <c r="AA77" s="121"/>
      <c r="AB77" s="121"/>
      <c r="AC77" s="121"/>
      <c r="AD77" s="121"/>
      <c r="AE77" s="121"/>
      <c r="AF77" s="122" t="n">
        <v>7</v>
      </c>
      <c r="AG77" s="122"/>
      <c r="AH77" s="127"/>
      <c r="AI77" s="127"/>
      <c r="AJ77" s="127"/>
      <c r="AK77" s="127"/>
      <c r="AL77" s="127"/>
      <c r="AM77" s="127"/>
      <c r="AN77" s="127"/>
      <c r="AO77" s="127"/>
      <c r="AP77" s="127"/>
      <c r="AQ77" s="121" t="s">
        <v>54</v>
      </c>
      <c r="AR77" s="121"/>
      <c r="AS77" s="121"/>
      <c r="AT77" s="121"/>
      <c r="AU77" s="121"/>
      <c r="AV77" s="121"/>
      <c r="AW77" s="121"/>
      <c r="AX77" s="121"/>
      <c r="AY77" s="121"/>
      <c r="AZ77" s="121"/>
      <c r="BA77" s="122" t="n">
        <v>7</v>
      </c>
      <c r="BB77" s="122"/>
      <c r="BC77" s="127"/>
      <c r="BD77" s="127"/>
      <c r="BE77" s="127"/>
      <c r="BF77" s="127"/>
      <c r="BG77" s="127"/>
      <c r="BH77" s="127"/>
      <c r="BI77" s="127"/>
      <c r="BJ77" s="127"/>
      <c r="BK77" s="127"/>
      <c r="BL77" s="121" t="s">
        <v>54</v>
      </c>
      <c r="BM77" s="121"/>
      <c r="BN77" s="121"/>
      <c r="BO77" s="121"/>
      <c r="BP77" s="121"/>
      <c r="BQ77" s="121"/>
      <c r="BR77" s="121"/>
      <c r="BS77" s="121"/>
      <c r="BT77" s="121"/>
      <c r="BU77" s="121"/>
      <c r="BV77" s="122" t="n">
        <v>7</v>
      </c>
      <c r="BW77" s="122"/>
      <c r="BX77" s="127"/>
      <c r="BY77" s="127"/>
      <c r="BZ77" s="127"/>
      <c r="CA77" s="127"/>
      <c r="CB77" s="127"/>
      <c r="CC77" s="127"/>
      <c r="CD77" s="127"/>
      <c r="CE77" s="127"/>
      <c r="CF77" s="127"/>
    </row>
    <row r="78" customFormat="false" ht="7.5" hidden="false" customHeight="true" outlineLevel="0" collapsed="false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2"/>
      <c r="L78" s="122"/>
      <c r="M78" s="123"/>
      <c r="N78" s="123"/>
      <c r="O78" s="123"/>
      <c r="P78" s="123"/>
      <c r="Q78" s="123"/>
      <c r="R78" s="123"/>
      <c r="S78" s="123"/>
      <c r="T78" s="123"/>
      <c r="U78" s="123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2"/>
      <c r="AG78" s="122"/>
      <c r="AH78" s="127"/>
      <c r="AI78" s="127"/>
      <c r="AJ78" s="127"/>
      <c r="AK78" s="127"/>
      <c r="AL78" s="127"/>
      <c r="AM78" s="127"/>
      <c r="AN78" s="127"/>
      <c r="AO78" s="127"/>
      <c r="AP78" s="127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2"/>
      <c r="BB78" s="122"/>
      <c r="BC78" s="127"/>
      <c r="BD78" s="127"/>
      <c r="BE78" s="127"/>
      <c r="BF78" s="127"/>
      <c r="BG78" s="127"/>
      <c r="BH78" s="127"/>
      <c r="BI78" s="127"/>
      <c r="BJ78" s="127"/>
      <c r="BK78" s="127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2"/>
      <c r="BW78" s="122"/>
      <c r="BX78" s="127"/>
      <c r="BY78" s="127"/>
      <c r="BZ78" s="127"/>
      <c r="CA78" s="127"/>
      <c r="CB78" s="127"/>
      <c r="CC78" s="127"/>
      <c r="CD78" s="127"/>
      <c r="CE78" s="127"/>
      <c r="CF78" s="127"/>
    </row>
    <row r="79" customFormat="false" ht="7.5" hidden="false" customHeight="true" outlineLevel="0" collapsed="false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2"/>
      <c r="L79" s="122"/>
      <c r="M79" s="123"/>
      <c r="N79" s="123"/>
      <c r="O79" s="123"/>
      <c r="P79" s="123"/>
      <c r="Q79" s="123"/>
      <c r="R79" s="123"/>
      <c r="S79" s="123"/>
      <c r="T79" s="123"/>
      <c r="U79" s="123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2"/>
      <c r="AG79" s="122"/>
      <c r="AH79" s="127"/>
      <c r="AI79" s="127"/>
      <c r="AJ79" s="127"/>
      <c r="AK79" s="127"/>
      <c r="AL79" s="127"/>
      <c r="AM79" s="127"/>
      <c r="AN79" s="127"/>
      <c r="AO79" s="127"/>
      <c r="AP79" s="127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2"/>
      <c r="BB79" s="122"/>
      <c r="BC79" s="127"/>
      <c r="BD79" s="127"/>
      <c r="BE79" s="127"/>
      <c r="BF79" s="127"/>
      <c r="BG79" s="127"/>
      <c r="BH79" s="127"/>
      <c r="BI79" s="127"/>
      <c r="BJ79" s="127"/>
      <c r="BK79" s="127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2"/>
      <c r="BW79" s="122"/>
      <c r="BX79" s="127"/>
      <c r="BY79" s="127"/>
      <c r="BZ79" s="127"/>
      <c r="CA79" s="127"/>
      <c r="CB79" s="127"/>
      <c r="CC79" s="127"/>
      <c r="CD79" s="127"/>
      <c r="CE79" s="127"/>
      <c r="CF79" s="127"/>
    </row>
    <row r="80" s="95" customFormat="true" ht="7.5" hidden="false" customHeight="true" outlineLevel="0" collapsed="false">
      <c r="A80" s="128" t="s">
        <v>55</v>
      </c>
      <c r="B80" s="128"/>
      <c r="C80" s="128"/>
      <c r="D80" s="128"/>
      <c r="E80" s="128"/>
      <c r="F80" s="128"/>
      <c r="G80" s="128"/>
      <c r="H80" s="128"/>
      <c r="I80" s="128"/>
      <c r="J80" s="128"/>
      <c r="K80" s="129" t="s">
        <v>53</v>
      </c>
      <c r="L80" s="129"/>
      <c r="M80" s="123"/>
      <c r="N80" s="123"/>
      <c r="O80" s="123"/>
      <c r="P80" s="123"/>
      <c r="Q80" s="123"/>
      <c r="R80" s="123"/>
      <c r="S80" s="123"/>
      <c r="T80" s="123"/>
      <c r="U80" s="123"/>
      <c r="V80" s="128" t="s">
        <v>55</v>
      </c>
      <c r="W80" s="128"/>
      <c r="X80" s="128"/>
      <c r="Y80" s="128"/>
      <c r="Z80" s="128"/>
      <c r="AA80" s="128"/>
      <c r="AB80" s="128"/>
      <c r="AC80" s="128"/>
      <c r="AD80" s="128"/>
      <c r="AE80" s="128"/>
      <c r="AF80" s="129" t="s">
        <v>53</v>
      </c>
      <c r="AG80" s="129"/>
      <c r="AH80" s="123"/>
      <c r="AI80" s="123"/>
      <c r="AJ80" s="123"/>
      <c r="AK80" s="123"/>
      <c r="AL80" s="123"/>
      <c r="AM80" s="123"/>
      <c r="AN80" s="123"/>
      <c r="AO80" s="123"/>
      <c r="AP80" s="123"/>
      <c r="AQ80" s="128" t="s">
        <v>55</v>
      </c>
      <c r="AR80" s="128"/>
      <c r="AS80" s="128"/>
      <c r="AT80" s="128"/>
      <c r="AU80" s="128"/>
      <c r="AV80" s="128"/>
      <c r="AW80" s="128"/>
      <c r="AX80" s="128"/>
      <c r="AY80" s="128"/>
      <c r="AZ80" s="128"/>
      <c r="BA80" s="129" t="s">
        <v>53</v>
      </c>
      <c r="BB80" s="129"/>
      <c r="BC80" s="123"/>
      <c r="BD80" s="123"/>
      <c r="BE80" s="123"/>
      <c r="BF80" s="123"/>
      <c r="BG80" s="123"/>
      <c r="BH80" s="123"/>
      <c r="BI80" s="123"/>
      <c r="BJ80" s="123"/>
      <c r="BK80" s="123"/>
      <c r="BL80" s="128" t="s">
        <v>55</v>
      </c>
      <c r="BM80" s="128"/>
      <c r="BN80" s="128"/>
      <c r="BO80" s="128"/>
      <c r="BP80" s="128"/>
      <c r="BQ80" s="128"/>
      <c r="BR80" s="128"/>
      <c r="BS80" s="128"/>
      <c r="BT80" s="128"/>
      <c r="BU80" s="128"/>
      <c r="BV80" s="129" t="s">
        <v>53</v>
      </c>
      <c r="BW80" s="129"/>
      <c r="BX80" s="123"/>
      <c r="BY80" s="123"/>
      <c r="BZ80" s="123"/>
      <c r="CA80" s="123"/>
      <c r="CB80" s="123"/>
      <c r="CC80" s="123"/>
      <c r="CD80" s="123"/>
      <c r="CE80" s="123"/>
      <c r="CF80" s="123"/>
    </row>
    <row r="81" customFormat="false" ht="7.5" hidden="false" customHeight="true" outlineLevel="0" collapsed="false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9"/>
      <c r="L81" s="129"/>
      <c r="M81" s="123"/>
      <c r="N81" s="123"/>
      <c r="O81" s="123"/>
      <c r="P81" s="123"/>
      <c r="Q81" s="123"/>
      <c r="R81" s="123"/>
      <c r="S81" s="123"/>
      <c r="T81" s="123"/>
      <c r="U81" s="123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9"/>
      <c r="AG81" s="129"/>
      <c r="AH81" s="123"/>
      <c r="AI81" s="123"/>
      <c r="AJ81" s="123"/>
      <c r="AK81" s="123"/>
      <c r="AL81" s="123"/>
      <c r="AM81" s="123"/>
      <c r="AN81" s="123"/>
      <c r="AO81" s="123"/>
      <c r="AP81" s="123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9"/>
      <c r="BB81" s="129"/>
      <c r="BC81" s="123"/>
      <c r="BD81" s="123"/>
      <c r="BE81" s="123"/>
      <c r="BF81" s="123"/>
      <c r="BG81" s="123"/>
      <c r="BH81" s="123"/>
      <c r="BI81" s="123"/>
      <c r="BJ81" s="123"/>
      <c r="BK81" s="123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9"/>
      <c r="BW81" s="129"/>
      <c r="BX81" s="123"/>
      <c r="BY81" s="123"/>
      <c r="BZ81" s="123"/>
      <c r="CA81" s="123"/>
      <c r="CB81" s="123"/>
      <c r="CC81" s="123"/>
      <c r="CD81" s="123"/>
      <c r="CE81" s="123"/>
      <c r="CF81" s="123"/>
    </row>
    <row r="82" customFormat="false" ht="7.5" hidden="false" customHeight="true" outlineLevel="0" collapsed="false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9"/>
      <c r="L82" s="129"/>
      <c r="M82" s="123"/>
      <c r="N82" s="123"/>
      <c r="O82" s="123"/>
      <c r="P82" s="123"/>
      <c r="Q82" s="123"/>
      <c r="R82" s="123"/>
      <c r="S82" s="123"/>
      <c r="T82" s="123"/>
      <c r="U82" s="123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9"/>
      <c r="AG82" s="129"/>
      <c r="AH82" s="123"/>
      <c r="AI82" s="123"/>
      <c r="AJ82" s="123"/>
      <c r="AK82" s="123"/>
      <c r="AL82" s="123"/>
      <c r="AM82" s="123"/>
      <c r="AN82" s="123"/>
      <c r="AO82" s="123"/>
      <c r="AP82" s="123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9"/>
      <c r="BB82" s="129"/>
      <c r="BC82" s="123"/>
      <c r="BD82" s="123"/>
      <c r="BE82" s="123"/>
      <c r="BF82" s="123"/>
      <c r="BG82" s="123"/>
      <c r="BH82" s="123"/>
      <c r="BI82" s="123"/>
      <c r="BJ82" s="123"/>
      <c r="BK82" s="123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9"/>
      <c r="BW82" s="129"/>
      <c r="BX82" s="123"/>
      <c r="BY82" s="123"/>
      <c r="BZ82" s="123"/>
      <c r="CA82" s="123"/>
      <c r="CB82" s="123"/>
      <c r="CC82" s="123"/>
      <c r="CD82" s="123"/>
      <c r="CE82" s="123"/>
      <c r="CF82" s="123"/>
    </row>
    <row r="83" customFormat="false" ht="7.5" hidden="false" customHeight="true" outlineLevel="0" collapsed="false">
      <c r="A83" s="130" t="s">
        <v>56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30" t="s">
        <v>56</v>
      </c>
      <c r="N83" s="104"/>
      <c r="O83" s="104"/>
      <c r="P83" s="104"/>
      <c r="Q83" s="104"/>
      <c r="R83" s="104"/>
      <c r="S83" s="104"/>
      <c r="T83" s="104"/>
      <c r="U83" s="131"/>
      <c r="V83" s="130" t="s">
        <v>56</v>
      </c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30" t="s">
        <v>56</v>
      </c>
      <c r="AI83" s="104"/>
      <c r="AJ83" s="104"/>
      <c r="AK83" s="104"/>
      <c r="AL83" s="104"/>
      <c r="AM83" s="104"/>
      <c r="AN83" s="104"/>
      <c r="AO83" s="104"/>
      <c r="AP83" s="131"/>
      <c r="AQ83" s="130" t="s">
        <v>56</v>
      </c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30" t="s">
        <v>56</v>
      </c>
      <c r="BD83" s="104"/>
      <c r="BE83" s="104"/>
      <c r="BF83" s="104"/>
      <c r="BG83" s="104"/>
      <c r="BH83" s="104"/>
      <c r="BI83" s="104"/>
      <c r="BJ83" s="104"/>
      <c r="BK83" s="131"/>
      <c r="BL83" s="130" t="s">
        <v>56</v>
      </c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30" t="s">
        <v>56</v>
      </c>
      <c r="BY83" s="104"/>
      <c r="BZ83" s="104"/>
      <c r="CA83" s="104"/>
      <c r="CB83" s="104"/>
      <c r="CC83" s="104"/>
      <c r="CD83" s="104"/>
      <c r="CE83" s="104"/>
      <c r="CF83" s="131"/>
    </row>
    <row r="84" customFormat="false" ht="7.5" hidden="false" customHeight="true" outlineLevel="0" collapsed="false">
      <c r="B84" s="133"/>
      <c r="C84" s="133"/>
      <c r="D84" s="133"/>
      <c r="E84" s="133"/>
      <c r="F84" s="133"/>
      <c r="H84" s="134"/>
      <c r="I84" s="134"/>
      <c r="J84" s="104"/>
      <c r="K84" s="104"/>
      <c r="L84" s="104"/>
      <c r="M84" s="104"/>
      <c r="N84" s="104"/>
      <c r="O84" s="133"/>
      <c r="P84" s="133"/>
      <c r="Q84" s="133"/>
      <c r="R84" s="133"/>
      <c r="S84" s="133"/>
      <c r="T84" s="133"/>
      <c r="W84" s="133"/>
      <c r="X84" s="133"/>
      <c r="Y84" s="133"/>
      <c r="Z84" s="133"/>
      <c r="AA84" s="133"/>
      <c r="AC84" s="134"/>
      <c r="AD84" s="134"/>
      <c r="AE84" s="104"/>
      <c r="AF84" s="104"/>
      <c r="AG84" s="104"/>
      <c r="AH84" s="104"/>
      <c r="AI84" s="104"/>
      <c r="AJ84" s="133"/>
      <c r="AK84" s="133"/>
      <c r="AL84" s="133"/>
      <c r="AM84" s="133"/>
      <c r="AN84" s="133"/>
      <c r="AO84" s="133"/>
      <c r="AR84" s="133"/>
      <c r="AS84" s="133"/>
      <c r="AT84" s="133"/>
      <c r="AU84" s="133"/>
      <c r="AV84" s="133"/>
      <c r="AX84" s="134"/>
      <c r="AY84" s="134"/>
      <c r="AZ84" s="104"/>
      <c r="BA84" s="104"/>
      <c r="BB84" s="104"/>
      <c r="BC84" s="104"/>
      <c r="BD84" s="104"/>
      <c r="BE84" s="133"/>
      <c r="BF84" s="133"/>
      <c r="BG84" s="133"/>
      <c r="BH84" s="133"/>
      <c r="BI84" s="133"/>
      <c r="BJ84" s="133"/>
      <c r="BM84" s="133"/>
      <c r="BN84" s="133"/>
      <c r="BO84" s="133"/>
      <c r="BP84" s="133"/>
      <c r="BQ84" s="133"/>
      <c r="BS84" s="134"/>
      <c r="BT84" s="134"/>
      <c r="BU84" s="104"/>
      <c r="BV84" s="104"/>
      <c r="BW84" s="104"/>
      <c r="BX84" s="104"/>
      <c r="BY84" s="104"/>
      <c r="BZ84" s="133"/>
      <c r="CA84" s="133"/>
      <c r="CB84" s="133"/>
      <c r="CC84" s="133"/>
      <c r="CD84" s="133"/>
      <c r="CE84" s="133"/>
      <c r="CF84" s="135"/>
    </row>
    <row r="85" customFormat="false" ht="7.5" hidden="false" customHeight="true" outlineLevel="0" collapsed="false">
      <c r="A85" s="136" t="n">
        <f aca="true">NOW()</f>
        <v>45161.8147697801</v>
      </c>
      <c r="B85" s="136"/>
      <c r="C85" s="136"/>
      <c r="D85" s="136"/>
      <c r="E85" s="136"/>
      <c r="F85" s="136"/>
      <c r="G85" s="136"/>
      <c r="H85" s="134"/>
      <c r="I85" s="134"/>
      <c r="J85" s="104"/>
      <c r="K85" s="104"/>
      <c r="L85" s="104"/>
      <c r="M85" s="104"/>
      <c r="N85" s="104"/>
      <c r="O85" s="141"/>
      <c r="P85" s="141"/>
      <c r="Q85" s="141"/>
      <c r="R85" s="141"/>
      <c r="S85" s="141"/>
      <c r="T85" s="141"/>
      <c r="U85" s="141"/>
      <c r="V85" s="136" t="n">
        <f aca="true">NOW()</f>
        <v>45161.8147697801</v>
      </c>
      <c r="W85" s="136"/>
      <c r="X85" s="136"/>
      <c r="Y85" s="136"/>
      <c r="Z85" s="136"/>
      <c r="AA85" s="136"/>
      <c r="AB85" s="136"/>
      <c r="AC85" s="134"/>
      <c r="AD85" s="134"/>
      <c r="AE85" s="104"/>
      <c r="AF85" s="104"/>
      <c r="AG85" s="104"/>
      <c r="AH85" s="104"/>
      <c r="AI85" s="104"/>
      <c r="AJ85" s="142"/>
      <c r="AK85" s="142"/>
      <c r="AL85" s="142"/>
      <c r="AM85" s="142"/>
      <c r="AN85" s="142"/>
      <c r="AO85" s="142"/>
      <c r="AP85" s="142"/>
      <c r="AQ85" s="136" t="n">
        <f aca="true">NOW()</f>
        <v>45161.8147697801</v>
      </c>
      <c r="AR85" s="136"/>
      <c r="AS85" s="136"/>
      <c r="AT85" s="136"/>
      <c r="AU85" s="136"/>
      <c r="AV85" s="136"/>
      <c r="AW85" s="136"/>
      <c r="AX85" s="134"/>
      <c r="AY85" s="134"/>
      <c r="AZ85" s="104"/>
      <c r="BA85" s="104"/>
      <c r="BB85" s="104"/>
      <c r="BC85" s="104"/>
      <c r="BD85" s="104"/>
      <c r="BE85" s="142"/>
      <c r="BF85" s="142"/>
      <c r="BG85" s="142"/>
      <c r="BH85" s="142"/>
      <c r="BI85" s="142"/>
      <c r="BJ85" s="142"/>
      <c r="BK85" s="142"/>
      <c r="BL85" s="136" t="n">
        <f aca="true">NOW()</f>
        <v>45161.8147697801</v>
      </c>
      <c r="BM85" s="136"/>
      <c r="BN85" s="136"/>
      <c r="BO85" s="136"/>
      <c r="BP85" s="136"/>
      <c r="BQ85" s="136"/>
      <c r="BR85" s="136"/>
      <c r="BS85" s="134"/>
      <c r="BT85" s="134"/>
      <c r="BU85" s="104"/>
      <c r="BV85" s="104"/>
      <c r="BW85" s="104"/>
      <c r="BX85" s="104"/>
      <c r="BY85" s="104"/>
      <c r="BZ85" s="142"/>
      <c r="CA85" s="142"/>
      <c r="CB85" s="142"/>
      <c r="CC85" s="142"/>
      <c r="CD85" s="142"/>
      <c r="CE85" s="142"/>
      <c r="CF85" s="142"/>
    </row>
    <row r="86" customFormat="false" ht="7.5" hidden="false" customHeight="true" outlineLevel="0" collapsed="false">
      <c r="A86" s="136"/>
      <c r="B86" s="136"/>
      <c r="C86" s="136"/>
      <c r="D86" s="136"/>
      <c r="E86" s="136"/>
      <c r="F86" s="136"/>
      <c r="G86" s="136"/>
      <c r="H86" s="139"/>
      <c r="I86" s="139"/>
      <c r="J86" s="140"/>
      <c r="K86" s="140"/>
      <c r="L86" s="140"/>
      <c r="M86" s="140"/>
      <c r="N86" s="140"/>
      <c r="O86" s="141"/>
      <c r="P86" s="141"/>
      <c r="Q86" s="141"/>
      <c r="R86" s="141"/>
      <c r="S86" s="141"/>
      <c r="T86" s="141"/>
      <c r="U86" s="141"/>
      <c r="V86" s="136"/>
      <c r="W86" s="136"/>
      <c r="X86" s="136"/>
      <c r="Y86" s="136"/>
      <c r="Z86" s="136"/>
      <c r="AA86" s="136"/>
      <c r="AB86" s="136"/>
      <c r="AC86" s="139"/>
      <c r="AD86" s="139"/>
      <c r="AE86" s="140"/>
      <c r="AF86" s="140"/>
      <c r="AG86" s="140"/>
      <c r="AH86" s="140"/>
      <c r="AI86" s="140"/>
      <c r="AJ86" s="142"/>
      <c r="AK86" s="142"/>
      <c r="AL86" s="142"/>
      <c r="AM86" s="142"/>
      <c r="AN86" s="142"/>
      <c r="AO86" s="142"/>
      <c r="AP86" s="142"/>
      <c r="AQ86" s="136"/>
      <c r="AR86" s="136"/>
      <c r="AS86" s="136"/>
      <c r="AT86" s="136"/>
      <c r="AU86" s="136"/>
      <c r="AV86" s="136"/>
      <c r="AW86" s="136"/>
      <c r="AX86" s="139"/>
      <c r="AY86" s="139"/>
      <c r="AZ86" s="140"/>
      <c r="BA86" s="140"/>
      <c r="BB86" s="140"/>
      <c r="BC86" s="140"/>
      <c r="BD86" s="140"/>
      <c r="BE86" s="142"/>
      <c r="BF86" s="142"/>
      <c r="BG86" s="142"/>
      <c r="BH86" s="142"/>
      <c r="BI86" s="142"/>
      <c r="BJ86" s="142"/>
      <c r="BK86" s="142"/>
      <c r="BL86" s="136"/>
      <c r="BM86" s="136"/>
      <c r="BN86" s="136"/>
      <c r="BO86" s="136"/>
      <c r="BP86" s="136"/>
      <c r="BQ86" s="136"/>
      <c r="BR86" s="136"/>
      <c r="BS86" s="139"/>
      <c r="BT86" s="139"/>
      <c r="BU86" s="140"/>
      <c r="BV86" s="140"/>
      <c r="BW86" s="140"/>
      <c r="BX86" s="140"/>
      <c r="BY86" s="140"/>
      <c r="BZ86" s="142"/>
      <c r="CA86" s="142"/>
      <c r="CB86" s="142"/>
      <c r="CC86" s="142"/>
      <c r="CD86" s="142"/>
      <c r="CE86" s="142"/>
      <c r="CF86" s="142"/>
    </row>
    <row r="87" customFormat="false" ht="7.5" hidden="false" customHeight="true" outlineLevel="0" collapsed="false">
      <c r="A87" s="90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2"/>
      <c r="V87" s="90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2"/>
      <c r="AQ87" s="90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2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2"/>
    </row>
    <row r="88" customFormat="false" ht="7.5" hidden="false" customHeight="true" outlineLevel="0" collapsed="false">
      <c r="A88" s="93" t="str">
        <f aca="false">Results!$A$1</f>
        <v>FINSO III Stage women A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 t="str">
        <f aca="false">Results!$A$1</f>
        <v>FINSO III Stage women A</v>
      </c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 t="str">
        <f aca="false">Results!$A$1</f>
        <v>FINSO III Stage women A</v>
      </c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 t="str">
        <f aca="false">Results!$A$1</f>
        <v>FINSO III Stage women A</v>
      </c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</row>
    <row r="89" customFormat="false" ht="7.5" hidden="false" customHeight="true" outlineLevel="0" collapsed="false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</row>
    <row r="90" customFormat="false" ht="7.5" hidden="false" customHeight="true" outlineLevel="0" collapsed="false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</row>
    <row r="91" s="94" customFormat="true" ht="7.5" hidden="false" customHeight="true" outlineLevel="0" collapsed="false">
      <c r="A91" s="96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8"/>
      <c r="V91" s="96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8"/>
      <c r="AQ91" s="96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8"/>
      <c r="BL91" s="96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8"/>
    </row>
    <row r="92" s="95" customFormat="true" ht="7.5" hidden="false" customHeight="true" outlineLevel="0" collapsed="false">
      <c r="A92" s="99" t="s">
        <v>59</v>
      </c>
      <c r="B92" s="99"/>
      <c r="C92" s="99"/>
      <c r="D92" s="99"/>
      <c r="E92" s="99"/>
      <c r="F92" s="99"/>
      <c r="G92" s="99"/>
      <c r="H92" s="99"/>
      <c r="I92" s="99"/>
      <c r="J92" s="100"/>
      <c r="K92" s="100"/>
      <c r="L92" s="101"/>
      <c r="M92" s="100"/>
      <c r="N92" s="102" t="s">
        <v>49</v>
      </c>
      <c r="O92" s="102"/>
      <c r="P92" s="102"/>
      <c r="Q92" s="102"/>
      <c r="R92" s="102"/>
      <c r="S92" s="102"/>
      <c r="T92" s="102"/>
      <c r="U92" s="102"/>
      <c r="V92" s="99" t="s">
        <v>59</v>
      </c>
      <c r="W92" s="99"/>
      <c r="X92" s="99"/>
      <c r="Y92" s="99"/>
      <c r="Z92" s="99"/>
      <c r="AA92" s="99"/>
      <c r="AB92" s="99"/>
      <c r="AC92" s="99"/>
      <c r="AD92" s="99"/>
      <c r="AE92" s="100"/>
      <c r="AF92" s="100"/>
      <c r="AG92" s="101"/>
      <c r="AH92" s="100"/>
      <c r="AI92" s="102" t="s">
        <v>50</v>
      </c>
      <c r="AJ92" s="102"/>
      <c r="AK92" s="102"/>
      <c r="AL92" s="102"/>
      <c r="AM92" s="102"/>
      <c r="AN92" s="102"/>
      <c r="AO92" s="102"/>
      <c r="AP92" s="102"/>
      <c r="AQ92" s="99" t="s">
        <v>59</v>
      </c>
      <c r="AR92" s="99"/>
      <c r="AS92" s="99"/>
      <c r="AT92" s="99"/>
      <c r="AU92" s="99"/>
      <c r="AV92" s="99"/>
      <c r="AW92" s="99"/>
      <c r="AX92" s="99"/>
      <c r="AY92" s="99"/>
      <c r="AZ92" s="100"/>
      <c r="BA92" s="100"/>
      <c r="BB92" s="101"/>
      <c r="BC92" s="100"/>
      <c r="BD92" s="102" t="s">
        <v>51</v>
      </c>
      <c r="BE92" s="102"/>
      <c r="BF92" s="102"/>
      <c r="BG92" s="102"/>
      <c r="BH92" s="102"/>
      <c r="BI92" s="102"/>
      <c r="BJ92" s="102"/>
      <c r="BK92" s="102"/>
      <c r="BL92" s="99" t="s">
        <v>59</v>
      </c>
      <c r="BM92" s="99"/>
      <c r="BN92" s="99"/>
      <c r="BO92" s="99"/>
      <c r="BP92" s="99"/>
      <c r="BQ92" s="99"/>
      <c r="BR92" s="99"/>
      <c r="BS92" s="99"/>
      <c r="BT92" s="99"/>
      <c r="BU92" s="100"/>
      <c r="BV92" s="100"/>
      <c r="BW92" s="101"/>
      <c r="BX92" s="100"/>
      <c r="BY92" s="102" t="s">
        <v>51</v>
      </c>
      <c r="BZ92" s="102"/>
      <c r="CA92" s="102"/>
      <c r="CB92" s="102"/>
      <c r="CC92" s="102"/>
      <c r="CD92" s="102"/>
      <c r="CE92" s="102"/>
      <c r="CF92" s="102"/>
    </row>
    <row r="93" customFormat="false" ht="7.5" hidden="false" customHeight="true" outlineLevel="0" collapsed="false">
      <c r="A93" s="99"/>
      <c r="B93" s="99"/>
      <c r="C93" s="99"/>
      <c r="D93" s="99"/>
      <c r="E93" s="99"/>
      <c r="F93" s="99"/>
      <c r="G93" s="99"/>
      <c r="H93" s="99"/>
      <c r="I93" s="99"/>
      <c r="J93" s="100"/>
      <c r="K93" s="100"/>
      <c r="L93" s="100"/>
      <c r="M93" s="100"/>
      <c r="N93" s="102"/>
      <c r="O93" s="102"/>
      <c r="P93" s="102"/>
      <c r="Q93" s="102"/>
      <c r="R93" s="102"/>
      <c r="S93" s="102"/>
      <c r="T93" s="102"/>
      <c r="U93" s="102"/>
      <c r="V93" s="99"/>
      <c r="W93" s="99"/>
      <c r="X93" s="99"/>
      <c r="Y93" s="99"/>
      <c r="Z93" s="99"/>
      <c r="AA93" s="99"/>
      <c r="AB93" s="99"/>
      <c r="AC93" s="99"/>
      <c r="AD93" s="99"/>
      <c r="AE93" s="100"/>
      <c r="AF93" s="100"/>
      <c r="AG93" s="100"/>
      <c r="AH93" s="100"/>
      <c r="AI93" s="102"/>
      <c r="AJ93" s="102"/>
      <c r="AK93" s="102"/>
      <c r="AL93" s="102"/>
      <c r="AM93" s="102"/>
      <c r="AN93" s="102"/>
      <c r="AO93" s="102"/>
      <c r="AP93" s="102"/>
      <c r="AQ93" s="99"/>
      <c r="AR93" s="99"/>
      <c r="AS93" s="99"/>
      <c r="AT93" s="99"/>
      <c r="AU93" s="99"/>
      <c r="AV93" s="99"/>
      <c r="AW93" s="99"/>
      <c r="AX93" s="99"/>
      <c r="AY93" s="99"/>
      <c r="AZ93" s="100"/>
      <c r="BA93" s="100"/>
      <c r="BB93" s="100"/>
      <c r="BC93" s="100"/>
      <c r="BD93" s="102"/>
      <c r="BE93" s="102"/>
      <c r="BF93" s="102"/>
      <c r="BG93" s="102"/>
      <c r="BH93" s="102"/>
      <c r="BI93" s="102"/>
      <c r="BJ93" s="102"/>
      <c r="BK93" s="102"/>
      <c r="BL93" s="99"/>
      <c r="BM93" s="99"/>
      <c r="BN93" s="99"/>
      <c r="BO93" s="99"/>
      <c r="BP93" s="99"/>
      <c r="BQ93" s="99"/>
      <c r="BR93" s="99"/>
      <c r="BS93" s="99"/>
      <c r="BT93" s="99"/>
      <c r="BU93" s="100"/>
      <c r="BV93" s="100"/>
      <c r="BW93" s="100"/>
      <c r="BX93" s="100"/>
      <c r="BY93" s="102"/>
      <c r="BZ93" s="102"/>
      <c r="CA93" s="102"/>
      <c r="CB93" s="102"/>
      <c r="CC93" s="102"/>
      <c r="CD93" s="102"/>
      <c r="CE93" s="102"/>
      <c r="CF93" s="102"/>
    </row>
    <row r="94" customFormat="false" ht="7.5" hidden="false" customHeight="true" outlineLevel="0" collapsed="false">
      <c r="A94" s="103"/>
      <c r="B94" s="104"/>
      <c r="C94" s="104"/>
      <c r="D94" s="104"/>
      <c r="E94" s="104"/>
      <c r="F94" s="104"/>
      <c r="G94" s="104"/>
      <c r="H94" s="104"/>
      <c r="I94" s="104"/>
      <c r="J94" s="105"/>
      <c r="K94" s="105"/>
      <c r="L94" s="105"/>
      <c r="M94" s="105"/>
      <c r="N94" s="104"/>
      <c r="O94" s="106"/>
      <c r="P94" s="106"/>
      <c r="Q94" s="106"/>
      <c r="R94" s="106"/>
      <c r="S94" s="106"/>
      <c r="T94" s="106"/>
      <c r="U94" s="107"/>
      <c r="V94" s="103"/>
      <c r="W94" s="104"/>
      <c r="X94" s="104"/>
      <c r="Y94" s="104"/>
      <c r="Z94" s="104"/>
      <c r="AA94" s="104"/>
      <c r="AB94" s="104"/>
      <c r="AC94" s="104"/>
      <c r="AD94" s="104"/>
      <c r="AE94" s="105"/>
      <c r="AF94" s="105"/>
      <c r="AG94" s="105"/>
      <c r="AH94" s="105"/>
      <c r="AI94" s="104"/>
      <c r="AJ94" s="106"/>
      <c r="AK94" s="106"/>
      <c r="AL94" s="106"/>
      <c r="AM94" s="106"/>
      <c r="AN94" s="106"/>
      <c r="AO94" s="106"/>
      <c r="AP94" s="107"/>
      <c r="AQ94" s="103"/>
      <c r="AR94" s="104"/>
      <c r="AS94" s="104"/>
      <c r="AT94" s="104"/>
      <c r="AU94" s="104"/>
      <c r="AV94" s="104"/>
      <c r="AW94" s="104"/>
      <c r="AX94" s="104"/>
      <c r="AY94" s="104"/>
      <c r="AZ94" s="105"/>
      <c r="BA94" s="105"/>
      <c r="BB94" s="105"/>
      <c r="BC94" s="105"/>
      <c r="BD94" s="104"/>
      <c r="BE94" s="106"/>
      <c r="BF94" s="106"/>
      <c r="BG94" s="106"/>
      <c r="BH94" s="106"/>
      <c r="BI94" s="106"/>
      <c r="BJ94" s="106"/>
      <c r="BK94" s="107"/>
      <c r="BL94" s="103"/>
      <c r="BM94" s="104"/>
      <c r="BN94" s="104"/>
      <c r="BO94" s="104"/>
      <c r="BP94" s="104"/>
      <c r="BQ94" s="104"/>
      <c r="BR94" s="104"/>
      <c r="BS94" s="104"/>
      <c r="BT94" s="104"/>
      <c r="BU94" s="105"/>
      <c r="BV94" s="105"/>
      <c r="BW94" s="105"/>
      <c r="BX94" s="105"/>
      <c r="BY94" s="104"/>
      <c r="BZ94" s="106"/>
      <c r="CA94" s="106"/>
      <c r="CB94" s="106"/>
      <c r="CC94" s="106"/>
      <c r="CD94" s="106"/>
      <c r="CE94" s="106"/>
      <c r="CF94" s="107"/>
    </row>
    <row r="95" customFormat="false" ht="7.5" hidden="false" customHeight="true" outlineLevel="0" collapsed="false">
      <c r="A95" s="103"/>
      <c r="B95" s="104"/>
      <c r="C95" s="104"/>
      <c r="D95" s="104"/>
      <c r="E95" s="104"/>
      <c r="F95" s="104"/>
      <c r="G95" s="104"/>
      <c r="H95" s="108" t="n">
        <v>3</v>
      </c>
      <c r="I95" s="108"/>
      <c r="J95" s="108"/>
      <c r="K95" s="109" t="s">
        <v>53</v>
      </c>
      <c r="L95" s="108" t="n">
        <v>1</v>
      </c>
      <c r="M95" s="108"/>
      <c r="N95" s="108"/>
      <c r="O95" s="106"/>
      <c r="P95" s="106"/>
      <c r="Q95" s="106"/>
      <c r="R95" s="106"/>
      <c r="S95" s="106"/>
      <c r="T95" s="106"/>
      <c r="U95" s="107"/>
      <c r="V95" s="103"/>
      <c r="W95" s="104"/>
      <c r="X95" s="104"/>
      <c r="Y95" s="104"/>
      <c r="Z95" s="104"/>
      <c r="AA95" s="104"/>
      <c r="AB95" s="104"/>
      <c r="AC95" s="108" t="n">
        <v>2</v>
      </c>
      <c r="AD95" s="108"/>
      <c r="AE95" s="108"/>
      <c r="AF95" s="109" t="s">
        <v>53</v>
      </c>
      <c r="AG95" s="108" t="n">
        <v>8</v>
      </c>
      <c r="AH95" s="108"/>
      <c r="AI95" s="108"/>
      <c r="AJ95" s="106"/>
      <c r="AK95" s="106"/>
      <c r="AL95" s="106"/>
      <c r="AM95" s="106"/>
      <c r="AN95" s="106"/>
      <c r="AO95" s="106"/>
      <c r="AP95" s="107"/>
      <c r="AQ95" s="103"/>
      <c r="AR95" s="104"/>
      <c r="AS95" s="104"/>
      <c r="AT95" s="104"/>
      <c r="AU95" s="104"/>
      <c r="AV95" s="104"/>
      <c r="AW95" s="104"/>
      <c r="AX95" s="108" t="n">
        <v>4</v>
      </c>
      <c r="AY95" s="108"/>
      <c r="AZ95" s="108"/>
      <c r="BA95" s="109" t="s">
        <v>53</v>
      </c>
      <c r="BB95" s="108" t="n">
        <v>7</v>
      </c>
      <c r="BC95" s="108"/>
      <c r="BD95" s="108"/>
      <c r="BE95" s="106"/>
      <c r="BF95" s="106"/>
      <c r="BG95" s="106"/>
      <c r="BH95" s="106"/>
      <c r="BI95" s="106"/>
      <c r="BJ95" s="106"/>
      <c r="BK95" s="107"/>
      <c r="BL95" s="103"/>
      <c r="BM95" s="104"/>
      <c r="BN95" s="104"/>
      <c r="BO95" s="104"/>
      <c r="BP95" s="104"/>
      <c r="BQ95" s="104"/>
      <c r="BR95" s="104"/>
      <c r="BS95" s="108" t="n">
        <v>5</v>
      </c>
      <c r="BT95" s="108"/>
      <c r="BU95" s="108"/>
      <c r="BV95" s="109" t="s">
        <v>53</v>
      </c>
      <c r="BW95" s="108" t="n">
        <v>6</v>
      </c>
      <c r="BX95" s="108"/>
      <c r="BY95" s="108"/>
      <c r="BZ95" s="106"/>
      <c r="CA95" s="106"/>
      <c r="CB95" s="106"/>
      <c r="CC95" s="106"/>
      <c r="CD95" s="106"/>
      <c r="CE95" s="106"/>
      <c r="CF95" s="107"/>
    </row>
    <row r="96" customFormat="false" ht="7.5" hidden="false" customHeight="true" outlineLevel="0" collapsed="false">
      <c r="A96" s="110"/>
      <c r="B96" s="111"/>
      <c r="C96" s="111"/>
      <c r="D96" s="111"/>
      <c r="E96" s="111"/>
      <c r="F96" s="111"/>
      <c r="G96" s="111"/>
      <c r="H96" s="108"/>
      <c r="I96" s="108"/>
      <c r="J96" s="108"/>
      <c r="K96" s="109"/>
      <c r="L96" s="108"/>
      <c r="M96" s="108"/>
      <c r="N96" s="108"/>
      <c r="O96" s="111"/>
      <c r="P96" s="111"/>
      <c r="Q96" s="111"/>
      <c r="R96" s="111"/>
      <c r="S96" s="111"/>
      <c r="T96" s="111"/>
      <c r="U96" s="112"/>
      <c r="V96" s="110"/>
      <c r="W96" s="111"/>
      <c r="X96" s="111"/>
      <c r="Y96" s="111"/>
      <c r="Z96" s="111"/>
      <c r="AA96" s="111"/>
      <c r="AB96" s="111"/>
      <c r="AC96" s="108"/>
      <c r="AD96" s="108"/>
      <c r="AE96" s="108"/>
      <c r="AF96" s="109"/>
      <c r="AG96" s="108"/>
      <c r="AH96" s="108"/>
      <c r="AI96" s="108"/>
      <c r="AJ96" s="111"/>
      <c r="AK96" s="111"/>
      <c r="AL96" s="111"/>
      <c r="AM96" s="111"/>
      <c r="AN96" s="111"/>
      <c r="AO96" s="111"/>
      <c r="AP96" s="112"/>
      <c r="AQ96" s="110"/>
      <c r="AR96" s="111"/>
      <c r="AS96" s="111"/>
      <c r="AT96" s="111"/>
      <c r="AU96" s="111"/>
      <c r="AV96" s="111"/>
      <c r="AW96" s="111"/>
      <c r="AX96" s="108"/>
      <c r="AY96" s="108"/>
      <c r="AZ96" s="108"/>
      <c r="BA96" s="109"/>
      <c r="BB96" s="108"/>
      <c r="BC96" s="108"/>
      <c r="BD96" s="108"/>
      <c r="BE96" s="111"/>
      <c r="BF96" s="111"/>
      <c r="BG96" s="111"/>
      <c r="BH96" s="111"/>
      <c r="BI96" s="111"/>
      <c r="BJ96" s="111"/>
      <c r="BK96" s="112"/>
      <c r="BL96" s="110"/>
      <c r="BM96" s="111"/>
      <c r="BN96" s="111"/>
      <c r="BO96" s="111"/>
      <c r="BP96" s="111"/>
      <c r="BQ96" s="111"/>
      <c r="BR96" s="111"/>
      <c r="BS96" s="108"/>
      <c r="BT96" s="108"/>
      <c r="BU96" s="108"/>
      <c r="BV96" s="109"/>
      <c r="BW96" s="108"/>
      <c r="BX96" s="108"/>
      <c r="BY96" s="108"/>
      <c r="BZ96" s="111"/>
      <c r="CA96" s="111"/>
      <c r="CB96" s="111"/>
      <c r="CC96" s="111"/>
      <c r="CD96" s="111"/>
      <c r="CE96" s="111"/>
      <c r="CF96" s="112"/>
    </row>
    <row r="97" customFormat="false" ht="7.5" hidden="false" customHeight="true" outlineLevel="0" collapsed="false">
      <c r="A97" s="110"/>
      <c r="B97" s="111"/>
      <c r="C97" s="111"/>
      <c r="D97" s="111"/>
      <c r="E97" s="111"/>
      <c r="F97" s="111"/>
      <c r="G97" s="111"/>
      <c r="H97" s="111"/>
      <c r="I97" s="111"/>
      <c r="J97" s="111"/>
      <c r="K97" s="104"/>
      <c r="L97" s="104"/>
      <c r="M97" s="111"/>
      <c r="N97" s="111"/>
      <c r="O97" s="111"/>
      <c r="P97" s="111"/>
      <c r="Q97" s="111"/>
      <c r="R97" s="111"/>
      <c r="S97" s="111"/>
      <c r="T97" s="111"/>
      <c r="U97" s="112"/>
      <c r="V97" s="110"/>
      <c r="W97" s="111"/>
      <c r="X97" s="111"/>
      <c r="Y97" s="111"/>
      <c r="Z97" s="111"/>
      <c r="AA97" s="111"/>
      <c r="AB97" s="111"/>
      <c r="AC97" s="111"/>
      <c r="AD97" s="111"/>
      <c r="AE97" s="111"/>
      <c r="AF97" s="104"/>
      <c r="AG97" s="104"/>
      <c r="AH97" s="111"/>
      <c r="AI97" s="111"/>
      <c r="AJ97" s="111"/>
      <c r="AK97" s="111"/>
      <c r="AL97" s="111"/>
      <c r="AM97" s="111"/>
      <c r="AN97" s="111"/>
      <c r="AO97" s="111"/>
      <c r="AP97" s="112"/>
      <c r="AQ97" s="110"/>
      <c r="AR97" s="111"/>
      <c r="AS97" s="111"/>
      <c r="AT97" s="111"/>
      <c r="AU97" s="111"/>
      <c r="AV97" s="111"/>
      <c r="AW97" s="111"/>
      <c r="AX97" s="111"/>
      <c r="AY97" s="111"/>
      <c r="AZ97" s="111"/>
      <c r="BA97" s="104"/>
      <c r="BB97" s="104"/>
      <c r="BC97" s="111"/>
      <c r="BD97" s="111"/>
      <c r="BE97" s="111"/>
      <c r="BF97" s="111"/>
      <c r="BG97" s="111"/>
      <c r="BH97" s="111"/>
      <c r="BI97" s="111"/>
      <c r="BJ97" s="111"/>
      <c r="BK97" s="112"/>
      <c r="BL97" s="110"/>
      <c r="BM97" s="111"/>
      <c r="BN97" s="111"/>
      <c r="BO97" s="111"/>
      <c r="BP97" s="111"/>
      <c r="BQ97" s="111"/>
      <c r="BR97" s="111"/>
      <c r="BS97" s="111"/>
      <c r="BT97" s="111"/>
      <c r="BU97" s="111"/>
      <c r="BV97" s="104"/>
      <c r="BW97" s="104"/>
      <c r="BX97" s="111"/>
      <c r="BY97" s="111"/>
      <c r="BZ97" s="111"/>
      <c r="CA97" s="111"/>
      <c r="CB97" s="111"/>
      <c r="CC97" s="111"/>
      <c r="CD97" s="111"/>
      <c r="CE97" s="111"/>
      <c r="CF97" s="112"/>
    </row>
    <row r="98" s="116" customFormat="true" ht="7.5" hidden="false" customHeight="true" outlineLevel="0" collapsed="false">
      <c r="A98" s="113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5"/>
      <c r="V98" s="113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5"/>
      <c r="AQ98" s="113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5"/>
      <c r="BL98" s="113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5"/>
    </row>
    <row r="99" s="116" customFormat="true" ht="7.5" hidden="false" customHeight="true" outlineLevel="0" collapsed="false">
      <c r="A99" s="117" t="str">
        <f aca="false">Results!B9</f>
        <v>Fruzhenska Alla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8" t="str">
        <f aca="false">Results!B5</f>
        <v>Telkinen Siiri</v>
      </c>
      <c r="M99" s="118"/>
      <c r="N99" s="118"/>
      <c r="O99" s="118"/>
      <c r="P99" s="118"/>
      <c r="Q99" s="118"/>
      <c r="R99" s="118"/>
      <c r="S99" s="118"/>
      <c r="T99" s="118"/>
      <c r="U99" s="118"/>
      <c r="V99" s="117" t="str">
        <f aca="false">Results!B7</f>
        <v>Simsone Alise</v>
      </c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8" t="str">
        <f aca="false">Results!B19</f>
        <v>FREE</v>
      </c>
      <c r="AH99" s="118"/>
      <c r="AI99" s="118"/>
      <c r="AJ99" s="118"/>
      <c r="AK99" s="118"/>
      <c r="AL99" s="118"/>
      <c r="AM99" s="118"/>
      <c r="AN99" s="118"/>
      <c r="AO99" s="118"/>
      <c r="AP99" s="118"/>
      <c r="AQ99" s="117" t="str">
        <f aca="false">Results!B11</f>
        <v>Hendrikson Maire</v>
      </c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8" t="str">
        <f aca="false">Results!B17</f>
        <v>Vilde Inese</v>
      </c>
      <c r="BC99" s="118"/>
      <c r="BD99" s="118"/>
      <c r="BE99" s="118"/>
      <c r="BF99" s="118"/>
      <c r="BG99" s="118"/>
      <c r="BH99" s="118"/>
      <c r="BI99" s="118"/>
      <c r="BJ99" s="118"/>
      <c r="BK99" s="118"/>
      <c r="BL99" s="117" t="str">
        <f aca="false">Results!B13</f>
        <v>Bivainite Marina</v>
      </c>
      <c r="BM99" s="117"/>
      <c r="BN99" s="117"/>
      <c r="BO99" s="117"/>
      <c r="BP99" s="117"/>
      <c r="BQ99" s="117"/>
      <c r="BR99" s="117"/>
      <c r="BS99" s="117"/>
      <c r="BT99" s="117"/>
      <c r="BU99" s="117"/>
      <c r="BV99" s="117"/>
      <c r="BW99" s="118" t="str">
        <f aca="false">Results!B15</f>
        <v>Aleksejeva Marina</v>
      </c>
      <c r="BX99" s="118"/>
      <c r="BY99" s="118"/>
      <c r="BZ99" s="118"/>
      <c r="CA99" s="118"/>
      <c r="CB99" s="118"/>
      <c r="CC99" s="118"/>
      <c r="CD99" s="118"/>
      <c r="CE99" s="118"/>
      <c r="CF99" s="118"/>
    </row>
    <row r="100" s="116" customFormat="true" ht="7.5" hidden="false" customHeight="true" outlineLevel="0" collapsed="false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7"/>
      <c r="BM100" s="117"/>
      <c r="BN100" s="117"/>
      <c r="BO100" s="117"/>
      <c r="BP100" s="117"/>
      <c r="BQ100" s="117"/>
      <c r="BR100" s="117"/>
      <c r="BS100" s="117"/>
      <c r="BT100" s="117"/>
      <c r="BU100" s="117"/>
      <c r="BV100" s="117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</row>
    <row r="101" customFormat="false" ht="7.5" hidden="false" customHeight="true" outlineLevel="0" collapsed="false">
      <c r="A101" s="103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19"/>
      <c r="N101" s="119"/>
      <c r="O101" s="119"/>
      <c r="P101" s="119"/>
      <c r="Q101" s="119"/>
      <c r="R101" s="119"/>
      <c r="S101" s="119"/>
      <c r="T101" s="119"/>
      <c r="U101" s="120"/>
      <c r="V101" s="103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19"/>
      <c r="AI101" s="119"/>
      <c r="AJ101" s="119"/>
      <c r="AK101" s="119"/>
      <c r="AL101" s="119"/>
      <c r="AM101" s="119"/>
      <c r="AN101" s="119"/>
      <c r="AO101" s="119"/>
      <c r="AP101" s="120"/>
      <c r="AQ101" s="103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19"/>
      <c r="BD101" s="119"/>
      <c r="BE101" s="119"/>
      <c r="BF101" s="119"/>
      <c r="BG101" s="119"/>
      <c r="BH101" s="119"/>
      <c r="BI101" s="119"/>
      <c r="BJ101" s="119"/>
      <c r="BK101" s="120"/>
      <c r="BL101" s="103"/>
      <c r="BM101" s="104"/>
      <c r="BN101" s="104"/>
      <c r="BO101" s="104"/>
      <c r="BP101" s="104"/>
      <c r="BQ101" s="104"/>
      <c r="BR101" s="104"/>
      <c r="BS101" s="104"/>
      <c r="BT101" s="104"/>
      <c r="BU101" s="104"/>
      <c r="BV101" s="104"/>
      <c r="BW101" s="104"/>
      <c r="BX101" s="119"/>
      <c r="BY101" s="119"/>
      <c r="BZ101" s="119"/>
      <c r="CA101" s="119"/>
      <c r="CB101" s="119"/>
      <c r="CC101" s="119"/>
      <c r="CD101" s="119"/>
      <c r="CE101" s="119"/>
      <c r="CF101" s="120"/>
    </row>
    <row r="102" customFormat="false" ht="7.5" hidden="false" customHeight="true" outlineLevel="0" collapsed="false">
      <c r="A102" s="121" t="s">
        <v>54</v>
      </c>
      <c r="B102" s="121"/>
      <c r="C102" s="121"/>
      <c r="D102" s="121"/>
      <c r="E102" s="121"/>
      <c r="F102" s="121"/>
      <c r="G102" s="121"/>
      <c r="H102" s="121"/>
      <c r="I102" s="121"/>
      <c r="J102" s="121"/>
      <c r="K102" s="122" t="n">
        <v>1</v>
      </c>
      <c r="L102" s="122"/>
      <c r="M102" s="123"/>
      <c r="N102" s="123"/>
      <c r="O102" s="123"/>
      <c r="P102" s="123"/>
      <c r="Q102" s="123"/>
      <c r="R102" s="123"/>
      <c r="S102" s="123"/>
      <c r="T102" s="123"/>
      <c r="U102" s="123"/>
      <c r="V102" s="121" t="s">
        <v>54</v>
      </c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2" t="n">
        <v>1</v>
      </c>
      <c r="AG102" s="122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1" t="s">
        <v>54</v>
      </c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2" t="n">
        <v>1</v>
      </c>
      <c r="BB102" s="122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1" t="s">
        <v>54</v>
      </c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2" t="n">
        <v>1</v>
      </c>
      <c r="BW102" s="122"/>
      <c r="BX102" s="123"/>
      <c r="BY102" s="123"/>
      <c r="BZ102" s="123"/>
      <c r="CA102" s="123"/>
      <c r="CB102" s="123"/>
      <c r="CC102" s="123"/>
      <c r="CD102" s="123"/>
      <c r="CE102" s="123"/>
      <c r="CF102" s="123"/>
    </row>
    <row r="103" customFormat="false" ht="7.5" hidden="false" customHeight="true" outlineLevel="0" collapsed="false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2"/>
      <c r="L103" s="122"/>
      <c r="M103" s="123"/>
      <c r="N103" s="123"/>
      <c r="O103" s="123"/>
      <c r="P103" s="123"/>
      <c r="Q103" s="123"/>
      <c r="R103" s="123"/>
      <c r="S103" s="123"/>
      <c r="T103" s="123"/>
      <c r="U103" s="123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2"/>
      <c r="AG103" s="122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2"/>
      <c r="BB103" s="122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2"/>
      <c r="BW103" s="122"/>
      <c r="BX103" s="123"/>
      <c r="BY103" s="123"/>
      <c r="BZ103" s="123"/>
      <c r="CA103" s="123"/>
      <c r="CB103" s="123"/>
      <c r="CC103" s="123"/>
      <c r="CD103" s="123"/>
      <c r="CE103" s="123"/>
      <c r="CF103" s="123"/>
    </row>
    <row r="104" customFormat="false" ht="7.5" hidden="false" customHeight="true" outlineLevel="0" collapsed="false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2"/>
      <c r="L104" s="122"/>
      <c r="M104" s="123"/>
      <c r="N104" s="123"/>
      <c r="O104" s="123"/>
      <c r="P104" s="123"/>
      <c r="Q104" s="123"/>
      <c r="R104" s="123"/>
      <c r="S104" s="123"/>
      <c r="T104" s="123"/>
      <c r="U104" s="123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2"/>
      <c r="AG104" s="122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2"/>
      <c r="BB104" s="122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2"/>
      <c r="BW104" s="122"/>
      <c r="BX104" s="123"/>
      <c r="BY104" s="123"/>
      <c r="BZ104" s="123"/>
      <c r="CA104" s="123"/>
      <c r="CB104" s="123"/>
      <c r="CC104" s="123"/>
      <c r="CD104" s="123"/>
      <c r="CE104" s="123"/>
      <c r="CF104" s="123"/>
    </row>
    <row r="105" s="94" customFormat="true" ht="7.5" hidden="false" customHeight="true" outlineLevel="0" collapsed="false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2" t="n">
        <v>2</v>
      </c>
      <c r="L105" s="122"/>
      <c r="M105" s="125" t="s">
        <v>54</v>
      </c>
      <c r="N105" s="125"/>
      <c r="O105" s="125"/>
      <c r="P105" s="125"/>
      <c r="Q105" s="125"/>
      <c r="R105" s="125"/>
      <c r="S105" s="125"/>
      <c r="T105" s="125"/>
      <c r="U105" s="125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2" t="n">
        <v>2</v>
      </c>
      <c r="AG105" s="122"/>
      <c r="AH105" s="125" t="s">
        <v>54</v>
      </c>
      <c r="AI105" s="125"/>
      <c r="AJ105" s="125"/>
      <c r="AK105" s="125"/>
      <c r="AL105" s="125"/>
      <c r="AM105" s="125"/>
      <c r="AN105" s="125"/>
      <c r="AO105" s="125"/>
      <c r="AP105" s="125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2" t="n">
        <v>2</v>
      </c>
      <c r="BB105" s="122"/>
      <c r="BC105" s="125" t="s">
        <v>54</v>
      </c>
      <c r="BD105" s="125"/>
      <c r="BE105" s="125"/>
      <c r="BF105" s="125"/>
      <c r="BG105" s="125"/>
      <c r="BH105" s="125"/>
      <c r="BI105" s="125"/>
      <c r="BJ105" s="125"/>
      <c r="BK105" s="125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2" t="n">
        <v>2</v>
      </c>
      <c r="BW105" s="122"/>
      <c r="BX105" s="125" t="s">
        <v>54</v>
      </c>
      <c r="BY105" s="125"/>
      <c r="BZ105" s="125"/>
      <c r="CA105" s="125"/>
      <c r="CB105" s="125"/>
      <c r="CC105" s="125"/>
      <c r="CD105" s="125"/>
      <c r="CE105" s="125"/>
      <c r="CF105" s="125"/>
    </row>
    <row r="106" s="95" customFormat="true" ht="7.5" hidden="false" customHeight="true" outlineLevel="0" collapsed="false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2"/>
      <c r="L106" s="122"/>
      <c r="M106" s="125"/>
      <c r="N106" s="125"/>
      <c r="O106" s="125"/>
      <c r="P106" s="125"/>
      <c r="Q106" s="125"/>
      <c r="R106" s="125"/>
      <c r="S106" s="125"/>
      <c r="T106" s="125"/>
      <c r="U106" s="125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2"/>
      <c r="AG106" s="122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2"/>
      <c r="BB106" s="122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2"/>
      <c r="BW106" s="122"/>
      <c r="BX106" s="125"/>
      <c r="BY106" s="125"/>
      <c r="BZ106" s="125"/>
      <c r="CA106" s="125"/>
      <c r="CB106" s="125"/>
      <c r="CC106" s="125"/>
      <c r="CD106" s="125"/>
      <c r="CE106" s="125"/>
      <c r="CF106" s="125"/>
    </row>
    <row r="107" customFormat="false" ht="7.5" hidden="false" customHeight="true" outlineLevel="0" collapsed="false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2"/>
      <c r="L107" s="122"/>
      <c r="M107" s="125"/>
      <c r="N107" s="125"/>
      <c r="O107" s="125"/>
      <c r="P107" s="125"/>
      <c r="Q107" s="125"/>
      <c r="R107" s="125"/>
      <c r="S107" s="125"/>
      <c r="T107" s="125"/>
      <c r="U107" s="125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2"/>
      <c r="AG107" s="122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2"/>
      <c r="BB107" s="122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2"/>
      <c r="BW107" s="122"/>
      <c r="BX107" s="125"/>
      <c r="BY107" s="125"/>
      <c r="BZ107" s="125"/>
      <c r="CA107" s="125"/>
      <c r="CB107" s="125"/>
      <c r="CC107" s="125"/>
      <c r="CD107" s="125"/>
      <c r="CE107" s="125"/>
      <c r="CF107" s="125"/>
    </row>
    <row r="108" customFormat="false" ht="7.5" hidden="false" customHeight="true" outlineLevel="0" collapsed="false">
      <c r="A108" s="121" t="s">
        <v>54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2" t="n">
        <v>3</v>
      </c>
      <c r="L108" s="122"/>
      <c r="M108" s="127"/>
      <c r="N108" s="127"/>
      <c r="O108" s="127"/>
      <c r="P108" s="127"/>
      <c r="Q108" s="127"/>
      <c r="R108" s="127"/>
      <c r="S108" s="127"/>
      <c r="T108" s="127"/>
      <c r="U108" s="127"/>
      <c r="V108" s="121" t="s">
        <v>54</v>
      </c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2" t="n">
        <v>3</v>
      </c>
      <c r="AG108" s="122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1" t="s">
        <v>54</v>
      </c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2" t="n">
        <v>3</v>
      </c>
      <c r="BB108" s="122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1" t="s">
        <v>54</v>
      </c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2" t="n">
        <v>3</v>
      </c>
      <c r="BW108" s="122"/>
      <c r="BX108" s="127"/>
      <c r="BY108" s="127"/>
      <c r="BZ108" s="127"/>
      <c r="CA108" s="127"/>
      <c r="CB108" s="127"/>
      <c r="CC108" s="127"/>
      <c r="CD108" s="127"/>
      <c r="CE108" s="127"/>
      <c r="CF108" s="127"/>
    </row>
    <row r="109" customFormat="false" ht="7.5" hidden="false" customHeight="true" outlineLevel="0" collapsed="false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2"/>
      <c r="L109" s="122"/>
      <c r="M109" s="127"/>
      <c r="N109" s="127"/>
      <c r="O109" s="127"/>
      <c r="P109" s="127"/>
      <c r="Q109" s="127"/>
      <c r="R109" s="127"/>
      <c r="S109" s="127"/>
      <c r="T109" s="127"/>
      <c r="U109" s="127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2"/>
      <c r="AG109" s="122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2"/>
      <c r="BB109" s="122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2"/>
      <c r="BW109" s="122"/>
      <c r="BX109" s="127"/>
      <c r="BY109" s="127"/>
      <c r="BZ109" s="127"/>
      <c r="CA109" s="127"/>
      <c r="CB109" s="127"/>
      <c r="CC109" s="127"/>
      <c r="CD109" s="127"/>
      <c r="CE109" s="127"/>
      <c r="CF109" s="127"/>
    </row>
    <row r="110" customFormat="false" ht="7.5" hidden="false" customHeight="true" outlineLevel="0" collapsed="false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2"/>
      <c r="L110" s="122"/>
      <c r="M110" s="127"/>
      <c r="N110" s="127"/>
      <c r="O110" s="127"/>
      <c r="P110" s="127"/>
      <c r="Q110" s="127"/>
      <c r="R110" s="127"/>
      <c r="S110" s="127"/>
      <c r="T110" s="127"/>
      <c r="U110" s="127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2"/>
      <c r="AG110" s="122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2"/>
      <c r="BB110" s="122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2"/>
      <c r="BW110" s="122"/>
      <c r="BX110" s="127"/>
      <c r="BY110" s="127"/>
      <c r="BZ110" s="127"/>
      <c r="CA110" s="127"/>
      <c r="CB110" s="127"/>
      <c r="CC110" s="127"/>
      <c r="CD110" s="127"/>
      <c r="CE110" s="127"/>
      <c r="CF110" s="127"/>
    </row>
    <row r="111" customFormat="false" ht="7.5" hidden="false" customHeight="true" outlineLevel="0" collapsed="false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2" t="n">
        <v>4</v>
      </c>
      <c r="L111" s="122"/>
      <c r="M111" s="125" t="s">
        <v>54</v>
      </c>
      <c r="N111" s="125"/>
      <c r="O111" s="125"/>
      <c r="P111" s="125"/>
      <c r="Q111" s="125"/>
      <c r="R111" s="125"/>
      <c r="S111" s="125"/>
      <c r="T111" s="125"/>
      <c r="U111" s="125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2" t="n">
        <v>4</v>
      </c>
      <c r="AG111" s="122"/>
      <c r="AH111" s="125" t="s">
        <v>54</v>
      </c>
      <c r="AI111" s="125"/>
      <c r="AJ111" s="125"/>
      <c r="AK111" s="125"/>
      <c r="AL111" s="125"/>
      <c r="AM111" s="125"/>
      <c r="AN111" s="125"/>
      <c r="AO111" s="125"/>
      <c r="AP111" s="125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2" t="n">
        <v>4</v>
      </c>
      <c r="BB111" s="122"/>
      <c r="BC111" s="125" t="s">
        <v>54</v>
      </c>
      <c r="BD111" s="125"/>
      <c r="BE111" s="125"/>
      <c r="BF111" s="125"/>
      <c r="BG111" s="125"/>
      <c r="BH111" s="125"/>
      <c r="BI111" s="125"/>
      <c r="BJ111" s="125"/>
      <c r="BK111" s="125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  <c r="BV111" s="122" t="n">
        <v>4</v>
      </c>
      <c r="BW111" s="122"/>
      <c r="BX111" s="125" t="s">
        <v>54</v>
      </c>
      <c r="BY111" s="125"/>
      <c r="BZ111" s="125"/>
      <c r="CA111" s="125"/>
      <c r="CB111" s="125"/>
      <c r="CC111" s="125"/>
      <c r="CD111" s="125"/>
      <c r="CE111" s="125"/>
      <c r="CF111" s="125"/>
    </row>
    <row r="112" customFormat="false" ht="7.5" hidden="false" customHeight="true" outlineLevel="0" collapsed="false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2"/>
      <c r="L112" s="122"/>
      <c r="M112" s="125"/>
      <c r="N112" s="125"/>
      <c r="O112" s="125"/>
      <c r="P112" s="125"/>
      <c r="Q112" s="125"/>
      <c r="R112" s="125"/>
      <c r="S112" s="125"/>
      <c r="T112" s="125"/>
      <c r="U112" s="125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2"/>
      <c r="AG112" s="122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2"/>
      <c r="BB112" s="122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2"/>
      <c r="BW112" s="122"/>
      <c r="BX112" s="125"/>
      <c r="BY112" s="125"/>
      <c r="BZ112" s="125"/>
      <c r="CA112" s="125"/>
      <c r="CB112" s="125"/>
      <c r="CC112" s="125"/>
      <c r="CD112" s="125"/>
      <c r="CE112" s="125"/>
      <c r="CF112" s="125"/>
    </row>
    <row r="113" customFormat="false" ht="7.5" hidden="false" customHeight="true" outlineLevel="0" collapsed="false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2"/>
      <c r="L113" s="122"/>
      <c r="M113" s="125"/>
      <c r="N113" s="125"/>
      <c r="O113" s="125"/>
      <c r="P113" s="125"/>
      <c r="Q113" s="125"/>
      <c r="R113" s="125"/>
      <c r="S113" s="125"/>
      <c r="T113" s="125"/>
      <c r="U113" s="125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2"/>
      <c r="AG113" s="122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2"/>
      <c r="BB113" s="122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6"/>
      <c r="BM113" s="126"/>
      <c r="BN113" s="126"/>
      <c r="BO113" s="126"/>
      <c r="BP113" s="126"/>
      <c r="BQ113" s="126"/>
      <c r="BR113" s="126"/>
      <c r="BS113" s="126"/>
      <c r="BT113" s="126"/>
      <c r="BU113" s="126"/>
      <c r="BV113" s="122"/>
      <c r="BW113" s="122"/>
      <c r="BX113" s="125"/>
      <c r="BY113" s="125"/>
      <c r="BZ113" s="125"/>
      <c r="CA113" s="125"/>
      <c r="CB113" s="125"/>
      <c r="CC113" s="125"/>
      <c r="CD113" s="125"/>
      <c r="CE113" s="125"/>
      <c r="CF113" s="125"/>
    </row>
    <row r="114" customFormat="false" ht="7.5" hidden="false" customHeight="true" outlineLevel="0" collapsed="false">
      <c r="A114" s="121" t="s">
        <v>54</v>
      </c>
      <c r="B114" s="121"/>
      <c r="C114" s="121"/>
      <c r="D114" s="121"/>
      <c r="E114" s="121"/>
      <c r="F114" s="121"/>
      <c r="G114" s="121"/>
      <c r="H114" s="121"/>
      <c r="I114" s="121"/>
      <c r="J114" s="121"/>
      <c r="K114" s="122" t="n">
        <v>5</v>
      </c>
      <c r="L114" s="122"/>
      <c r="M114" s="127"/>
      <c r="N114" s="127"/>
      <c r="O114" s="127"/>
      <c r="P114" s="127"/>
      <c r="Q114" s="127"/>
      <c r="R114" s="127"/>
      <c r="S114" s="127"/>
      <c r="T114" s="127"/>
      <c r="U114" s="127"/>
      <c r="V114" s="121" t="s">
        <v>54</v>
      </c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2" t="n">
        <v>5</v>
      </c>
      <c r="AG114" s="122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1" t="s">
        <v>54</v>
      </c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2" t="n">
        <v>5</v>
      </c>
      <c r="BB114" s="122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1" t="s">
        <v>54</v>
      </c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2" t="n">
        <v>5</v>
      </c>
      <c r="BW114" s="122"/>
      <c r="BX114" s="127"/>
      <c r="BY114" s="127"/>
      <c r="BZ114" s="127"/>
      <c r="CA114" s="127"/>
      <c r="CB114" s="127"/>
      <c r="CC114" s="127"/>
      <c r="CD114" s="127"/>
      <c r="CE114" s="127"/>
      <c r="CF114" s="127"/>
    </row>
    <row r="115" customFormat="false" ht="7.5" hidden="false" customHeight="true" outlineLevel="0" collapsed="false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2"/>
      <c r="L115" s="122"/>
      <c r="M115" s="127"/>
      <c r="N115" s="127"/>
      <c r="O115" s="127"/>
      <c r="P115" s="127"/>
      <c r="Q115" s="127"/>
      <c r="R115" s="127"/>
      <c r="S115" s="127"/>
      <c r="T115" s="127"/>
      <c r="U115" s="127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2"/>
      <c r="AG115" s="122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2"/>
      <c r="BB115" s="122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2"/>
      <c r="BW115" s="122"/>
      <c r="BX115" s="127"/>
      <c r="BY115" s="127"/>
      <c r="BZ115" s="127"/>
      <c r="CA115" s="127"/>
      <c r="CB115" s="127"/>
      <c r="CC115" s="127"/>
      <c r="CD115" s="127"/>
      <c r="CE115" s="127"/>
      <c r="CF115" s="127"/>
    </row>
    <row r="116" customFormat="false" ht="7.5" hidden="false" customHeight="true" outlineLevel="0" collapsed="false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2"/>
      <c r="L116" s="122"/>
      <c r="M116" s="127"/>
      <c r="N116" s="127"/>
      <c r="O116" s="127"/>
      <c r="P116" s="127"/>
      <c r="Q116" s="127"/>
      <c r="R116" s="127"/>
      <c r="S116" s="127"/>
      <c r="T116" s="127"/>
      <c r="U116" s="127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2"/>
      <c r="AG116" s="122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2"/>
      <c r="BB116" s="122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2"/>
      <c r="BW116" s="122"/>
      <c r="BX116" s="127"/>
      <c r="BY116" s="127"/>
      <c r="BZ116" s="127"/>
      <c r="CA116" s="127"/>
      <c r="CB116" s="127"/>
      <c r="CC116" s="127"/>
      <c r="CD116" s="127"/>
      <c r="CE116" s="127"/>
      <c r="CF116" s="127"/>
    </row>
    <row r="117" customFormat="false" ht="7.5" hidden="false" customHeight="true" outlineLevel="0" collapsed="false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2" t="n">
        <v>6</v>
      </c>
      <c r="L117" s="122"/>
      <c r="M117" s="125" t="s">
        <v>54</v>
      </c>
      <c r="N117" s="125"/>
      <c r="O117" s="125"/>
      <c r="P117" s="125"/>
      <c r="Q117" s="125"/>
      <c r="R117" s="125"/>
      <c r="S117" s="125"/>
      <c r="T117" s="125"/>
      <c r="U117" s="125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2" t="n">
        <v>6</v>
      </c>
      <c r="AG117" s="122"/>
      <c r="AH117" s="125" t="s">
        <v>54</v>
      </c>
      <c r="AI117" s="125"/>
      <c r="AJ117" s="125"/>
      <c r="AK117" s="125"/>
      <c r="AL117" s="125"/>
      <c r="AM117" s="125"/>
      <c r="AN117" s="125"/>
      <c r="AO117" s="125"/>
      <c r="AP117" s="125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2" t="n">
        <v>6</v>
      </c>
      <c r="BB117" s="122"/>
      <c r="BC117" s="125" t="s">
        <v>54</v>
      </c>
      <c r="BD117" s="125"/>
      <c r="BE117" s="125"/>
      <c r="BF117" s="125"/>
      <c r="BG117" s="125"/>
      <c r="BH117" s="125"/>
      <c r="BI117" s="125"/>
      <c r="BJ117" s="125"/>
      <c r="BK117" s="125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2" t="n">
        <v>6</v>
      </c>
      <c r="BW117" s="122"/>
      <c r="BX117" s="125" t="s">
        <v>54</v>
      </c>
      <c r="BY117" s="125"/>
      <c r="BZ117" s="125"/>
      <c r="CA117" s="125"/>
      <c r="CB117" s="125"/>
      <c r="CC117" s="125"/>
      <c r="CD117" s="125"/>
      <c r="CE117" s="125"/>
      <c r="CF117" s="125"/>
    </row>
    <row r="118" customFormat="false" ht="7.5" hidden="false" customHeight="true" outlineLevel="0" collapsed="false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2"/>
      <c r="L118" s="122"/>
      <c r="M118" s="125"/>
      <c r="N118" s="125"/>
      <c r="O118" s="125"/>
      <c r="P118" s="125"/>
      <c r="Q118" s="125"/>
      <c r="R118" s="125"/>
      <c r="S118" s="125"/>
      <c r="T118" s="125"/>
      <c r="U118" s="125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2"/>
      <c r="AG118" s="122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2"/>
      <c r="BB118" s="122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2"/>
      <c r="BW118" s="122"/>
      <c r="BX118" s="125"/>
      <c r="BY118" s="125"/>
      <c r="BZ118" s="125"/>
      <c r="CA118" s="125"/>
      <c r="CB118" s="125"/>
      <c r="CC118" s="125"/>
      <c r="CD118" s="125"/>
      <c r="CE118" s="125"/>
      <c r="CF118" s="125"/>
    </row>
    <row r="119" s="94" customFormat="true" ht="7.5" hidden="false" customHeight="true" outlineLevel="0" collapsed="false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2"/>
      <c r="L119" s="122"/>
      <c r="M119" s="125"/>
      <c r="N119" s="125"/>
      <c r="O119" s="125"/>
      <c r="P119" s="125"/>
      <c r="Q119" s="125"/>
      <c r="R119" s="125"/>
      <c r="S119" s="125"/>
      <c r="T119" s="125"/>
      <c r="U119" s="125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2"/>
      <c r="AG119" s="122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2"/>
      <c r="BB119" s="122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2"/>
      <c r="BW119" s="122"/>
      <c r="BX119" s="125"/>
      <c r="BY119" s="125"/>
      <c r="BZ119" s="125"/>
      <c r="CA119" s="125"/>
      <c r="CB119" s="125"/>
      <c r="CC119" s="125"/>
      <c r="CD119" s="125"/>
      <c r="CE119" s="125"/>
      <c r="CF119" s="125"/>
    </row>
    <row r="120" customFormat="false" ht="7.5" hidden="false" customHeight="true" outlineLevel="0" collapsed="false">
      <c r="A120" s="121" t="s">
        <v>54</v>
      </c>
      <c r="B120" s="121"/>
      <c r="C120" s="121"/>
      <c r="D120" s="121"/>
      <c r="E120" s="121"/>
      <c r="F120" s="121"/>
      <c r="G120" s="121"/>
      <c r="H120" s="121"/>
      <c r="I120" s="121"/>
      <c r="J120" s="121"/>
      <c r="K120" s="122" t="n">
        <v>7</v>
      </c>
      <c r="L120" s="122"/>
      <c r="M120" s="123"/>
      <c r="N120" s="123"/>
      <c r="O120" s="123"/>
      <c r="P120" s="123"/>
      <c r="Q120" s="123"/>
      <c r="R120" s="123"/>
      <c r="S120" s="123"/>
      <c r="T120" s="123"/>
      <c r="U120" s="123"/>
      <c r="V120" s="121" t="s">
        <v>54</v>
      </c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2" t="n">
        <v>7</v>
      </c>
      <c r="AG120" s="122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1" t="s">
        <v>54</v>
      </c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2" t="n">
        <v>7</v>
      </c>
      <c r="BB120" s="122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1" t="s">
        <v>54</v>
      </c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2" t="n">
        <v>7</v>
      </c>
      <c r="BW120" s="122"/>
      <c r="BX120" s="127"/>
      <c r="BY120" s="127"/>
      <c r="BZ120" s="127"/>
      <c r="CA120" s="127"/>
      <c r="CB120" s="127"/>
      <c r="CC120" s="127"/>
      <c r="CD120" s="127"/>
      <c r="CE120" s="127"/>
      <c r="CF120" s="127"/>
    </row>
    <row r="121" customFormat="false" ht="7.5" hidden="false" customHeight="true" outlineLevel="0" collapsed="false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2"/>
      <c r="L121" s="122"/>
      <c r="M121" s="123"/>
      <c r="N121" s="123"/>
      <c r="O121" s="123"/>
      <c r="P121" s="123"/>
      <c r="Q121" s="123"/>
      <c r="R121" s="123"/>
      <c r="S121" s="123"/>
      <c r="T121" s="123"/>
      <c r="U121" s="123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2"/>
      <c r="AG121" s="122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2"/>
      <c r="BB121" s="122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2"/>
      <c r="BW121" s="122"/>
      <c r="BX121" s="127"/>
      <c r="BY121" s="127"/>
      <c r="BZ121" s="127"/>
      <c r="CA121" s="127"/>
      <c r="CB121" s="127"/>
      <c r="CC121" s="127"/>
      <c r="CD121" s="127"/>
      <c r="CE121" s="127"/>
      <c r="CF121" s="127"/>
    </row>
    <row r="122" customFormat="false" ht="7.5" hidden="false" customHeight="true" outlineLevel="0" collapsed="false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2"/>
      <c r="L122" s="122"/>
      <c r="M122" s="123"/>
      <c r="N122" s="123"/>
      <c r="O122" s="123"/>
      <c r="P122" s="123"/>
      <c r="Q122" s="123"/>
      <c r="R122" s="123"/>
      <c r="S122" s="123"/>
      <c r="T122" s="123"/>
      <c r="U122" s="123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2"/>
      <c r="AG122" s="122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2"/>
      <c r="BB122" s="122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2"/>
      <c r="BW122" s="122"/>
      <c r="BX122" s="127"/>
      <c r="BY122" s="127"/>
      <c r="BZ122" s="127"/>
      <c r="CA122" s="127"/>
      <c r="CB122" s="127"/>
      <c r="CC122" s="127"/>
      <c r="CD122" s="127"/>
      <c r="CE122" s="127"/>
      <c r="CF122" s="127"/>
    </row>
    <row r="123" s="95" customFormat="true" ht="7.5" hidden="false" customHeight="true" outlineLevel="0" collapsed="false">
      <c r="A123" s="128" t="s">
        <v>55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9" t="s">
        <v>53</v>
      </c>
      <c r="L123" s="129"/>
      <c r="M123" s="123"/>
      <c r="N123" s="123"/>
      <c r="O123" s="123"/>
      <c r="P123" s="123"/>
      <c r="Q123" s="123"/>
      <c r="R123" s="123"/>
      <c r="S123" s="123"/>
      <c r="T123" s="123"/>
      <c r="U123" s="123"/>
      <c r="V123" s="128" t="s">
        <v>55</v>
      </c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9" t="s">
        <v>53</v>
      </c>
      <c r="AG123" s="129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8" t="s">
        <v>55</v>
      </c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9" t="s">
        <v>53</v>
      </c>
      <c r="BB123" s="129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8" t="s">
        <v>55</v>
      </c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9" t="s">
        <v>53</v>
      </c>
      <c r="BW123" s="129"/>
      <c r="BX123" s="123"/>
      <c r="BY123" s="123"/>
      <c r="BZ123" s="123"/>
      <c r="CA123" s="123"/>
      <c r="CB123" s="123"/>
      <c r="CC123" s="123"/>
      <c r="CD123" s="123"/>
      <c r="CE123" s="123"/>
      <c r="CF123" s="123"/>
    </row>
    <row r="124" customFormat="false" ht="7.5" hidden="false" customHeight="true" outlineLevel="0" collapsed="false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K124" s="129"/>
      <c r="L124" s="129"/>
      <c r="M124" s="123"/>
      <c r="N124" s="123"/>
      <c r="O124" s="123"/>
      <c r="P124" s="123"/>
      <c r="Q124" s="123"/>
      <c r="R124" s="123"/>
      <c r="S124" s="123"/>
      <c r="T124" s="123"/>
      <c r="U124" s="123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9"/>
      <c r="AG124" s="129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9"/>
      <c r="BB124" s="129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9"/>
      <c r="BW124" s="129"/>
      <c r="BX124" s="123"/>
      <c r="BY124" s="123"/>
      <c r="BZ124" s="123"/>
      <c r="CA124" s="123"/>
      <c r="CB124" s="123"/>
      <c r="CC124" s="123"/>
      <c r="CD124" s="123"/>
      <c r="CE124" s="123"/>
      <c r="CF124" s="123"/>
    </row>
    <row r="125" customFormat="false" ht="7.5" hidden="false" customHeight="true" outlineLevel="0" collapsed="false">
      <c r="A125" s="128"/>
      <c r="B125" s="128"/>
      <c r="C125" s="128"/>
      <c r="D125" s="128"/>
      <c r="E125" s="128"/>
      <c r="F125" s="128"/>
      <c r="G125" s="128"/>
      <c r="H125" s="128"/>
      <c r="I125" s="128"/>
      <c r="J125" s="128"/>
      <c r="K125" s="129"/>
      <c r="L125" s="129"/>
      <c r="M125" s="123"/>
      <c r="N125" s="123"/>
      <c r="O125" s="123"/>
      <c r="P125" s="123"/>
      <c r="Q125" s="123"/>
      <c r="R125" s="123"/>
      <c r="S125" s="123"/>
      <c r="T125" s="123"/>
      <c r="U125" s="123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9"/>
      <c r="AG125" s="129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9"/>
      <c r="BB125" s="129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9"/>
      <c r="BW125" s="129"/>
      <c r="BX125" s="123"/>
      <c r="BY125" s="123"/>
      <c r="BZ125" s="123"/>
      <c r="CA125" s="123"/>
      <c r="CB125" s="123"/>
      <c r="CC125" s="123"/>
      <c r="CD125" s="123"/>
      <c r="CE125" s="123"/>
      <c r="CF125" s="123"/>
    </row>
    <row r="126" customFormat="false" ht="7.5" hidden="false" customHeight="true" outlineLevel="0" collapsed="false">
      <c r="A126" s="130" t="s">
        <v>56</v>
      </c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30" t="s">
        <v>56</v>
      </c>
      <c r="N126" s="104"/>
      <c r="O126" s="104"/>
      <c r="P126" s="104"/>
      <c r="Q126" s="104"/>
      <c r="R126" s="104"/>
      <c r="S126" s="104"/>
      <c r="T126" s="104"/>
      <c r="U126" s="131"/>
      <c r="V126" s="130" t="s">
        <v>56</v>
      </c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30" t="s">
        <v>56</v>
      </c>
      <c r="AI126" s="104"/>
      <c r="AJ126" s="104"/>
      <c r="AK126" s="104"/>
      <c r="AL126" s="104"/>
      <c r="AM126" s="104"/>
      <c r="AN126" s="104"/>
      <c r="AO126" s="104"/>
      <c r="AP126" s="131"/>
      <c r="AQ126" s="130" t="s">
        <v>56</v>
      </c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30" t="s">
        <v>56</v>
      </c>
      <c r="BD126" s="104"/>
      <c r="BE126" s="104"/>
      <c r="BF126" s="104"/>
      <c r="BG126" s="104"/>
      <c r="BH126" s="104"/>
      <c r="BI126" s="104"/>
      <c r="BJ126" s="104"/>
      <c r="BK126" s="131"/>
      <c r="BL126" s="130" t="s">
        <v>56</v>
      </c>
      <c r="BM126" s="104"/>
      <c r="BN126" s="104"/>
      <c r="BO126" s="104"/>
      <c r="BP126" s="104"/>
      <c r="BQ126" s="104"/>
      <c r="BR126" s="104"/>
      <c r="BS126" s="104"/>
      <c r="BT126" s="104"/>
      <c r="BU126" s="104"/>
      <c r="BV126" s="104"/>
      <c r="BW126" s="104"/>
      <c r="BX126" s="130" t="s">
        <v>56</v>
      </c>
      <c r="BY126" s="104"/>
      <c r="BZ126" s="104"/>
      <c r="CA126" s="104"/>
      <c r="CB126" s="104"/>
      <c r="CC126" s="104"/>
      <c r="CD126" s="104"/>
      <c r="CE126" s="104"/>
      <c r="CF126" s="131"/>
    </row>
    <row r="127" customFormat="false" ht="7.5" hidden="false" customHeight="true" outlineLevel="0" collapsed="false">
      <c r="B127" s="133"/>
      <c r="C127" s="133"/>
      <c r="D127" s="133"/>
      <c r="E127" s="133"/>
      <c r="F127" s="133"/>
      <c r="H127" s="134"/>
      <c r="I127" s="134"/>
      <c r="J127" s="104"/>
      <c r="K127" s="104"/>
      <c r="L127" s="104"/>
      <c r="M127" s="104"/>
      <c r="N127" s="104"/>
      <c r="O127" s="133"/>
      <c r="P127" s="133"/>
      <c r="Q127" s="133"/>
      <c r="R127" s="133"/>
      <c r="S127" s="133"/>
      <c r="T127" s="133"/>
      <c r="W127" s="133"/>
      <c r="X127" s="133"/>
      <c r="Y127" s="133"/>
      <c r="Z127" s="133"/>
      <c r="AA127" s="133"/>
      <c r="AC127" s="134"/>
      <c r="AD127" s="134"/>
      <c r="AE127" s="104"/>
      <c r="AF127" s="104"/>
      <c r="AG127" s="104"/>
      <c r="AH127" s="104"/>
      <c r="AI127" s="104"/>
      <c r="AJ127" s="133"/>
      <c r="AK127" s="133"/>
      <c r="AL127" s="133"/>
      <c r="AM127" s="133"/>
      <c r="AN127" s="133"/>
      <c r="AO127" s="133"/>
      <c r="AR127" s="133"/>
      <c r="AS127" s="133"/>
      <c r="AT127" s="133"/>
      <c r="AU127" s="133"/>
      <c r="AV127" s="133"/>
      <c r="AX127" s="134"/>
      <c r="AY127" s="134"/>
      <c r="AZ127" s="104"/>
      <c r="BA127" s="104"/>
      <c r="BB127" s="104"/>
      <c r="BC127" s="104"/>
      <c r="BD127" s="104"/>
      <c r="BE127" s="133"/>
      <c r="BF127" s="133"/>
      <c r="BG127" s="133"/>
      <c r="BH127" s="133"/>
      <c r="BI127" s="133"/>
      <c r="BJ127" s="133"/>
      <c r="BM127" s="133"/>
      <c r="BN127" s="133"/>
      <c r="BO127" s="133"/>
      <c r="BP127" s="133"/>
      <c r="BQ127" s="133"/>
      <c r="BS127" s="134"/>
      <c r="BT127" s="134"/>
      <c r="BU127" s="104"/>
      <c r="BV127" s="104"/>
      <c r="BW127" s="104"/>
      <c r="BX127" s="104"/>
      <c r="BY127" s="104"/>
      <c r="BZ127" s="133"/>
      <c r="CA127" s="133"/>
      <c r="CB127" s="133"/>
      <c r="CC127" s="133"/>
      <c r="CD127" s="133"/>
      <c r="CE127" s="133"/>
      <c r="CF127" s="135"/>
    </row>
    <row r="128" customFormat="false" ht="7.5" hidden="false" customHeight="true" outlineLevel="0" collapsed="false">
      <c r="A128" s="136" t="n">
        <f aca="true">NOW()</f>
        <v>45161.8147698727</v>
      </c>
      <c r="B128" s="136"/>
      <c r="C128" s="136"/>
      <c r="D128" s="136"/>
      <c r="E128" s="136"/>
      <c r="F128" s="136"/>
      <c r="G128" s="136"/>
      <c r="H128" s="134"/>
      <c r="I128" s="134"/>
      <c r="J128" s="104"/>
      <c r="K128" s="104"/>
      <c r="L128" s="104"/>
      <c r="M128" s="104"/>
      <c r="N128" s="104"/>
      <c r="O128" s="141"/>
      <c r="P128" s="141"/>
      <c r="Q128" s="141"/>
      <c r="R128" s="141"/>
      <c r="S128" s="141"/>
      <c r="T128" s="141"/>
      <c r="U128" s="141"/>
      <c r="V128" s="136" t="n">
        <f aca="true">NOW()</f>
        <v>45161.8147698727</v>
      </c>
      <c r="W128" s="136"/>
      <c r="X128" s="136"/>
      <c r="Y128" s="136"/>
      <c r="Z128" s="136"/>
      <c r="AA128" s="136"/>
      <c r="AB128" s="136"/>
      <c r="AC128" s="134"/>
      <c r="AD128" s="134"/>
      <c r="AE128" s="104"/>
      <c r="AF128" s="104"/>
      <c r="AG128" s="104"/>
      <c r="AH128" s="104"/>
      <c r="AI128" s="104"/>
      <c r="AJ128" s="142"/>
      <c r="AK128" s="142"/>
      <c r="AL128" s="142"/>
      <c r="AM128" s="142"/>
      <c r="AN128" s="142"/>
      <c r="AO128" s="142"/>
      <c r="AP128" s="142"/>
      <c r="AQ128" s="136" t="n">
        <f aca="true">NOW()</f>
        <v>45161.8147698727</v>
      </c>
      <c r="AR128" s="136"/>
      <c r="AS128" s="136"/>
      <c r="AT128" s="136"/>
      <c r="AU128" s="136"/>
      <c r="AV128" s="136"/>
      <c r="AW128" s="136"/>
      <c r="AX128" s="134"/>
      <c r="AY128" s="134"/>
      <c r="AZ128" s="104"/>
      <c r="BA128" s="104"/>
      <c r="BB128" s="104"/>
      <c r="BC128" s="104"/>
      <c r="BD128" s="104"/>
      <c r="BE128" s="142"/>
      <c r="BF128" s="142"/>
      <c r="BG128" s="142"/>
      <c r="BH128" s="142"/>
      <c r="BI128" s="142"/>
      <c r="BJ128" s="142"/>
      <c r="BK128" s="142"/>
      <c r="BL128" s="136" t="n">
        <f aca="true">NOW()</f>
        <v>45161.8147698727</v>
      </c>
      <c r="BM128" s="136"/>
      <c r="BN128" s="136"/>
      <c r="BO128" s="136"/>
      <c r="BP128" s="136"/>
      <c r="BQ128" s="136"/>
      <c r="BR128" s="136"/>
      <c r="BS128" s="134"/>
      <c r="BT128" s="134"/>
      <c r="BU128" s="104"/>
      <c r="BV128" s="104"/>
      <c r="BW128" s="104"/>
      <c r="BX128" s="104"/>
      <c r="BY128" s="104"/>
      <c r="BZ128" s="142"/>
      <c r="CA128" s="142"/>
      <c r="CB128" s="142"/>
      <c r="CC128" s="142"/>
      <c r="CD128" s="142"/>
      <c r="CE128" s="142"/>
      <c r="CF128" s="142"/>
    </row>
    <row r="129" customFormat="false" ht="7.5" hidden="false" customHeight="true" outlineLevel="0" collapsed="false">
      <c r="A129" s="136"/>
      <c r="B129" s="136"/>
      <c r="C129" s="136"/>
      <c r="D129" s="136"/>
      <c r="E129" s="136"/>
      <c r="F129" s="136"/>
      <c r="G129" s="136"/>
      <c r="H129" s="139"/>
      <c r="I129" s="139"/>
      <c r="J129" s="140"/>
      <c r="K129" s="140"/>
      <c r="L129" s="140"/>
      <c r="M129" s="140"/>
      <c r="N129" s="140"/>
      <c r="O129" s="141"/>
      <c r="P129" s="141"/>
      <c r="Q129" s="141"/>
      <c r="R129" s="141"/>
      <c r="S129" s="141"/>
      <c r="T129" s="141"/>
      <c r="U129" s="141"/>
      <c r="V129" s="136"/>
      <c r="W129" s="136"/>
      <c r="X129" s="136"/>
      <c r="Y129" s="136"/>
      <c r="Z129" s="136"/>
      <c r="AA129" s="136"/>
      <c r="AB129" s="136"/>
      <c r="AC129" s="139"/>
      <c r="AD129" s="139"/>
      <c r="AE129" s="140"/>
      <c r="AF129" s="140"/>
      <c r="AG129" s="140"/>
      <c r="AH129" s="140"/>
      <c r="AI129" s="140"/>
      <c r="AJ129" s="142"/>
      <c r="AK129" s="142"/>
      <c r="AL129" s="142"/>
      <c r="AM129" s="142"/>
      <c r="AN129" s="142"/>
      <c r="AO129" s="142"/>
      <c r="AP129" s="142"/>
      <c r="AQ129" s="136"/>
      <c r="AR129" s="136"/>
      <c r="AS129" s="136"/>
      <c r="AT129" s="136"/>
      <c r="AU129" s="136"/>
      <c r="AV129" s="136"/>
      <c r="AW129" s="136"/>
      <c r="AX129" s="139"/>
      <c r="AY129" s="139"/>
      <c r="AZ129" s="140"/>
      <c r="BA129" s="140"/>
      <c r="BB129" s="140"/>
      <c r="BC129" s="140"/>
      <c r="BD129" s="140"/>
      <c r="BE129" s="142"/>
      <c r="BF129" s="142"/>
      <c r="BG129" s="142"/>
      <c r="BH129" s="142"/>
      <c r="BI129" s="142"/>
      <c r="BJ129" s="142"/>
      <c r="BK129" s="142"/>
      <c r="BL129" s="136"/>
      <c r="BM129" s="136"/>
      <c r="BN129" s="136"/>
      <c r="BO129" s="136"/>
      <c r="BP129" s="136"/>
      <c r="BQ129" s="136"/>
      <c r="BR129" s="136"/>
      <c r="BS129" s="139"/>
      <c r="BT129" s="139"/>
      <c r="BU129" s="140"/>
      <c r="BV129" s="140"/>
      <c r="BW129" s="140"/>
      <c r="BX129" s="140"/>
      <c r="BY129" s="140"/>
      <c r="BZ129" s="142"/>
      <c r="CA129" s="142"/>
      <c r="CB129" s="142"/>
      <c r="CC129" s="142"/>
      <c r="CD129" s="142"/>
      <c r="CE129" s="142"/>
      <c r="CF129" s="142"/>
    </row>
    <row r="130" customFormat="false" ht="7.5" hidden="false" customHeight="true" outlineLevel="0" collapsed="false">
      <c r="A130" s="90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2"/>
      <c r="V130" s="90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2"/>
      <c r="AQ130" s="90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2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2"/>
    </row>
    <row r="131" customFormat="false" ht="7.5" hidden="false" customHeight="true" outlineLevel="0" collapsed="false">
      <c r="A131" s="93" t="str">
        <f aca="false">Results!$A$1</f>
        <v>FINSO III Stage women A</v>
      </c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 t="str">
        <f aca="false">Results!$A$1</f>
        <v>FINSO III Stage women A</v>
      </c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 t="str">
        <f aca="false">Results!$A$1</f>
        <v>FINSO III Stage women A</v>
      </c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 t="str">
        <f aca="false">Results!$A$1</f>
        <v>FINSO III Stage women A</v>
      </c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</row>
    <row r="132" customFormat="false" ht="7.5" hidden="false" customHeight="true" outlineLevel="0" collapsed="false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</row>
    <row r="133" customFormat="false" ht="7.5" hidden="false" customHeight="true" outlineLevel="0" collapsed="false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</row>
    <row r="134" customFormat="false" ht="7.5" hidden="false" customHeight="true" outlineLevel="0" collapsed="false">
      <c r="A134" s="96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8"/>
      <c r="V134" s="96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8"/>
      <c r="AQ134" s="96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8"/>
      <c r="BL134" s="96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8"/>
    </row>
    <row r="135" customFormat="false" ht="7.5" hidden="false" customHeight="true" outlineLevel="0" collapsed="false">
      <c r="A135" s="99" t="s">
        <v>60</v>
      </c>
      <c r="B135" s="99"/>
      <c r="C135" s="99"/>
      <c r="D135" s="99"/>
      <c r="E135" s="99"/>
      <c r="F135" s="99"/>
      <c r="G135" s="99"/>
      <c r="H135" s="99"/>
      <c r="I135" s="99"/>
      <c r="J135" s="100"/>
      <c r="K135" s="100"/>
      <c r="L135" s="101"/>
      <c r="M135" s="100"/>
      <c r="N135" s="102" t="s">
        <v>49</v>
      </c>
      <c r="O135" s="102"/>
      <c r="P135" s="102"/>
      <c r="Q135" s="102"/>
      <c r="R135" s="102"/>
      <c r="S135" s="102"/>
      <c r="T135" s="102"/>
      <c r="U135" s="102"/>
      <c r="V135" s="99" t="s">
        <v>60</v>
      </c>
      <c r="W135" s="99"/>
      <c r="X135" s="99"/>
      <c r="Y135" s="99"/>
      <c r="Z135" s="99"/>
      <c r="AA135" s="99"/>
      <c r="AB135" s="99"/>
      <c r="AC135" s="99"/>
      <c r="AD135" s="99"/>
      <c r="AE135" s="100"/>
      <c r="AF135" s="100"/>
      <c r="AG135" s="101"/>
      <c r="AH135" s="100"/>
      <c r="AI135" s="102" t="s">
        <v>50</v>
      </c>
      <c r="AJ135" s="102"/>
      <c r="AK135" s="102"/>
      <c r="AL135" s="102"/>
      <c r="AM135" s="102"/>
      <c r="AN135" s="102"/>
      <c r="AO135" s="102"/>
      <c r="AP135" s="102"/>
      <c r="AQ135" s="99" t="s">
        <v>60</v>
      </c>
      <c r="AR135" s="99"/>
      <c r="AS135" s="99"/>
      <c r="AT135" s="99"/>
      <c r="AU135" s="99"/>
      <c r="AV135" s="99"/>
      <c r="AW135" s="99"/>
      <c r="AX135" s="99"/>
      <c r="AY135" s="99"/>
      <c r="AZ135" s="100"/>
      <c r="BA135" s="100"/>
      <c r="BB135" s="101"/>
      <c r="BC135" s="100"/>
      <c r="BD135" s="102" t="s">
        <v>51</v>
      </c>
      <c r="BE135" s="102"/>
      <c r="BF135" s="102"/>
      <c r="BG135" s="102"/>
      <c r="BH135" s="102"/>
      <c r="BI135" s="102"/>
      <c r="BJ135" s="102"/>
      <c r="BK135" s="102"/>
      <c r="BL135" s="99" t="s">
        <v>60</v>
      </c>
      <c r="BM135" s="99"/>
      <c r="BN135" s="99"/>
      <c r="BO135" s="99"/>
      <c r="BP135" s="99"/>
      <c r="BQ135" s="99"/>
      <c r="BR135" s="99"/>
      <c r="BS135" s="99"/>
      <c r="BT135" s="99"/>
      <c r="BU135" s="100"/>
      <c r="BV135" s="100"/>
      <c r="BW135" s="101"/>
      <c r="BX135" s="100"/>
      <c r="BY135" s="102" t="s">
        <v>52</v>
      </c>
      <c r="BZ135" s="102"/>
      <c r="CA135" s="102"/>
      <c r="CB135" s="102"/>
      <c r="CC135" s="102"/>
      <c r="CD135" s="102"/>
      <c r="CE135" s="102"/>
      <c r="CF135" s="102"/>
    </row>
    <row r="136" customFormat="false" ht="7.5" hidden="false" customHeight="true" outlineLevel="0" collapsed="false">
      <c r="A136" s="99"/>
      <c r="B136" s="99"/>
      <c r="C136" s="99"/>
      <c r="D136" s="99"/>
      <c r="E136" s="99"/>
      <c r="F136" s="99"/>
      <c r="G136" s="99"/>
      <c r="H136" s="99"/>
      <c r="I136" s="99"/>
      <c r="J136" s="100"/>
      <c r="K136" s="100"/>
      <c r="L136" s="100"/>
      <c r="M136" s="100"/>
      <c r="N136" s="102"/>
      <c r="O136" s="102"/>
      <c r="P136" s="102"/>
      <c r="Q136" s="102"/>
      <c r="R136" s="102"/>
      <c r="S136" s="102"/>
      <c r="T136" s="102"/>
      <c r="U136" s="102"/>
      <c r="V136" s="99"/>
      <c r="W136" s="99"/>
      <c r="X136" s="99"/>
      <c r="Y136" s="99"/>
      <c r="Z136" s="99"/>
      <c r="AA136" s="99"/>
      <c r="AB136" s="99"/>
      <c r="AC136" s="99"/>
      <c r="AD136" s="99"/>
      <c r="AE136" s="100"/>
      <c r="AF136" s="100"/>
      <c r="AG136" s="100"/>
      <c r="AH136" s="100"/>
      <c r="AI136" s="102"/>
      <c r="AJ136" s="102"/>
      <c r="AK136" s="102"/>
      <c r="AL136" s="102"/>
      <c r="AM136" s="102"/>
      <c r="AN136" s="102"/>
      <c r="AO136" s="102"/>
      <c r="AP136" s="102"/>
      <c r="AQ136" s="99"/>
      <c r="AR136" s="99"/>
      <c r="AS136" s="99"/>
      <c r="AT136" s="99"/>
      <c r="AU136" s="99"/>
      <c r="AV136" s="99"/>
      <c r="AW136" s="99"/>
      <c r="AX136" s="99"/>
      <c r="AY136" s="99"/>
      <c r="AZ136" s="100"/>
      <c r="BA136" s="100"/>
      <c r="BB136" s="100"/>
      <c r="BC136" s="100"/>
      <c r="BD136" s="102"/>
      <c r="BE136" s="102"/>
      <c r="BF136" s="102"/>
      <c r="BG136" s="102"/>
      <c r="BH136" s="102"/>
      <c r="BI136" s="102"/>
      <c r="BJ136" s="102"/>
      <c r="BK136" s="102"/>
      <c r="BL136" s="99"/>
      <c r="BM136" s="99"/>
      <c r="BN136" s="99"/>
      <c r="BO136" s="99"/>
      <c r="BP136" s="99"/>
      <c r="BQ136" s="99"/>
      <c r="BR136" s="99"/>
      <c r="BS136" s="99"/>
      <c r="BT136" s="99"/>
      <c r="BU136" s="100"/>
      <c r="BV136" s="100"/>
      <c r="BW136" s="100"/>
      <c r="BX136" s="100"/>
      <c r="BY136" s="102"/>
      <c r="BZ136" s="102"/>
      <c r="CA136" s="102"/>
      <c r="CB136" s="102"/>
      <c r="CC136" s="102"/>
      <c r="CD136" s="102"/>
      <c r="CE136" s="102"/>
      <c r="CF136" s="102"/>
    </row>
    <row r="137" customFormat="false" ht="7.5" hidden="false" customHeight="true" outlineLevel="0" collapsed="false">
      <c r="A137" s="103"/>
      <c r="B137" s="104"/>
      <c r="C137" s="104"/>
      <c r="D137" s="104"/>
      <c r="E137" s="104"/>
      <c r="F137" s="104"/>
      <c r="G137" s="104"/>
      <c r="H137" s="104"/>
      <c r="I137" s="104"/>
      <c r="J137" s="105"/>
      <c r="K137" s="105"/>
      <c r="L137" s="105"/>
      <c r="M137" s="105"/>
      <c r="N137" s="104"/>
      <c r="O137" s="106"/>
      <c r="P137" s="106"/>
      <c r="Q137" s="106"/>
      <c r="R137" s="106"/>
      <c r="S137" s="106"/>
      <c r="T137" s="106"/>
      <c r="U137" s="107"/>
      <c r="V137" s="103"/>
      <c r="W137" s="104"/>
      <c r="X137" s="104"/>
      <c r="Y137" s="104"/>
      <c r="Z137" s="104"/>
      <c r="AA137" s="104"/>
      <c r="AB137" s="104"/>
      <c r="AC137" s="104"/>
      <c r="AD137" s="104"/>
      <c r="AE137" s="105"/>
      <c r="AF137" s="105"/>
      <c r="AG137" s="105"/>
      <c r="AH137" s="105"/>
      <c r="AI137" s="104"/>
      <c r="AJ137" s="106"/>
      <c r="AK137" s="106"/>
      <c r="AL137" s="106"/>
      <c r="AM137" s="106"/>
      <c r="AN137" s="106"/>
      <c r="AO137" s="106"/>
      <c r="AP137" s="107"/>
      <c r="AQ137" s="103"/>
      <c r="AR137" s="104"/>
      <c r="AS137" s="104"/>
      <c r="AT137" s="104"/>
      <c r="AU137" s="104"/>
      <c r="AV137" s="104"/>
      <c r="AW137" s="104"/>
      <c r="AX137" s="104"/>
      <c r="AY137" s="104"/>
      <c r="AZ137" s="105"/>
      <c r="BA137" s="105"/>
      <c r="BB137" s="105"/>
      <c r="BC137" s="105"/>
      <c r="BD137" s="104"/>
      <c r="BE137" s="106"/>
      <c r="BF137" s="106"/>
      <c r="BG137" s="106"/>
      <c r="BH137" s="106"/>
      <c r="BI137" s="106"/>
      <c r="BJ137" s="106"/>
      <c r="BK137" s="107"/>
      <c r="BL137" s="103"/>
      <c r="BM137" s="104"/>
      <c r="BN137" s="104"/>
      <c r="BO137" s="104"/>
      <c r="BP137" s="104"/>
      <c r="BQ137" s="104"/>
      <c r="BR137" s="104"/>
      <c r="BS137" s="104"/>
      <c r="BT137" s="104"/>
      <c r="BU137" s="105"/>
      <c r="BV137" s="105"/>
      <c r="BW137" s="105"/>
      <c r="BX137" s="105"/>
      <c r="BY137" s="104"/>
      <c r="BZ137" s="106"/>
      <c r="CA137" s="106"/>
      <c r="CB137" s="106"/>
      <c r="CC137" s="106"/>
      <c r="CD137" s="106"/>
      <c r="CE137" s="106"/>
      <c r="CF137" s="107"/>
    </row>
    <row r="138" customFormat="false" ht="7.5" hidden="false" customHeight="true" outlineLevel="0" collapsed="false">
      <c r="A138" s="103"/>
      <c r="B138" s="104"/>
      <c r="C138" s="104"/>
      <c r="D138" s="104"/>
      <c r="E138" s="104"/>
      <c r="F138" s="104"/>
      <c r="G138" s="104"/>
      <c r="H138" s="108" t="n">
        <v>8</v>
      </c>
      <c r="I138" s="108"/>
      <c r="J138" s="108"/>
      <c r="K138" s="109" t="s">
        <v>53</v>
      </c>
      <c r="L138" s="108" t="n">
        <v>6</v>
      </c>
      <c r="M138" s="108"/>
      <c r="N138" s="108"/>
      <c r="O138" s="106"/>
      <c r="P138" s="106"/>
      <c r="Q138" s="106"/>
      <c r="R138" s="106"/>
      <c r="S138" s="106"/>
      <c r="T138" s="106"/>
      <c r="U138" s="107"/>
      <c r="V138" s="103"/>
      <c r="W138" s="104"/>
      <c r="X138" s="104"/>
      <c r="Y138" s="104"/>
      <c r="Z138" s="104"/>
      <c r="AA138" s="104"/>
      <c r="AB138" s="104"/>
      <c r="AC138" s="108" t="n">
        <v>7</v>
      </c>
      <c r="AD138" s="108"/>
      <c r="AE138" s="108"/>
      <c r="AF138" s="109" t="s">
        <v>53</v>
      </c>
      <c r="AG138" s="108" t="n">
        <v>5</v>
      </c>
      <c r="AH138" s="108"/>
      <c r="AI138" s="108"/>
      <c r="AJ138" s="106"/>
      <c r="AK138" s="106"/>
      <c r="AL138" s="106"/>
      <c r="AM138" s="106"/>
      <c r="AN138" s="106"/>
      <c r="AO138" s="106"/>
      <c r="AP138" s="107"/>
      <c r="AQ138" s="103"/>
      <c r="AR138" s="104"/>
      <c r="AS138" s="104"/>
      <c r="AT138" s="104"/>
      <c r="AU138" s="104"/>
      <c r="AV138" s="104"/>
      <c r="AW138" s="104"/>
      <c r="AX138" s="108" t="n">
        <v>1</v>
      </c>
      <c r="AY138" s="108"/>
      <c r="AZ138" s="108"/>
      <c r="BA138" s="109" t="s">
        <v>53</v>
      </c>
      <c r="BB138" s="108" t="n">
        <v>4</v>
      </c>
      <c r="BC138" s="108"/>
      <c r="BD138" s="108"/>
      <c r="BE138" s="106"/>
      <c r="BF138" s="106"/>
      <c r="BG138" s="106"/>
      <c r="BH138" s="106"/>
      <c r="BI138" s="106"/>
      <c r="BJ138" s="106"/>
      <c r="BK138" s="107"/>
      <c r="BL138" s="103"/>
      <c r="BM138" s="104"/>
      <c r="BN138" s="104"/>
      <c r="BO138" s="104"/>
      <c r="BP138" s="104"/>
      <c r="BQ138" s="104"/>
      <c r="BR138" s="104"/>
      <c r="BS138" s="108" t="n">
        <v>2</v>
      </c>
      <c r="BT138" s="108"/>
      <c r="BU138" s="108"/>
      <c r="BV138" s="109" t="s">
        <v>53</v>
      </c>
      <c r="BW138" s="108" t="n">
        <v>3</v>
      </c>
      <c r="BX138" s="108"/>
      <c r="BY138" s="108"/>
      <c r="BZ138" s="106"/>
      <c r="CA138" s="106"/>
      <c r="CB138" s="106"/>
      <c r="CC138" s="106"/>
      <c r="CD138" s="106"/>
      <c r="CE138" s="106"/>
      <c r="CF138" s="107"/>
    </row>
    <row r="139" customFormat="false" ht="7.5" hidden="false" customHeight="true" outlineLevel="0" collapsed="false">
      <c r="A139" s="110"/>
      <c r="B139" s="111"/>
      <c r="C139" s="111"/>
      <c r="D139" s="111"/>
      <c r="E139" s="111"/>
      <c r="F139" s="111"/>
      <c r="G139" s="111"/>
      <c r="H139" s="108"/>
      <c r="I139" s="108"/>
      <c r="J139" s="108"/>
      <c r="K139" s="109"/>
      <c r="L139" s="108"/>
      <c r="M139" s="108"/>
      <c r="N139" s="108"/>
      <c r="O139" s="111"/>
      <c r="P139" s="111"/>
      <c r="Q139" s="111"/>
      <c r="R139" s="111"/>
      <c r="S139" s="111"/>
      <c r="T139" s="111"/>
      <c r="U139" s="112"/>
      <c r="V139" s="110"/>
      <c r="W139" s="111"/>
      <c r="X139" s="111"/>
      <c r="Y139" s="111"/>
      <c r="Z139" s="111"/>
      <c r="AA139" s="111"/>
      <c r="AB139" s="111"/>
      <c r="AC139" s="108"/>
      <c r="AD139" s="108"/>
      <c r="AE139" s="108"/>
      <c r="AF139" s="109"/>
      <c r="AG139" s="108"/>
      <c r="AH139" s="108"/>
      <c r="AI139" s="108"/>
      <c r="AJ139" s="111"/>
      <c r="AK139" s="111"/>
      <c r="AL139" s="111"/>
      <c r="AM139" s="111"/>
      <c r="AN139" s="111"/>
      <c r="AO139" s="111"/>
      <c r="AP139" s="112"/>
      <c r="AQ139" s="110"/>
      <c r="AR139" s="111"/>
      <c r="AS139" s="111"/>
      <c r="AT139" s="111"/>
      <c r="AU139" s="111"/>
      <c r="AV139" s="111"/>
      <c r="AW139" s="111"/>
      <c r="AX139" s="108"/>
      <c r="AY139" s="108"/>
      <c r="AZ139" s="108"/>
      <c r="BA139" s="109"/>
      <c r="BB139" s="108"/>
      <c r="BC139" s="108"/>
      <c r="BD139" s="108"/>
      <c r="BE139" s="111"/>
      <c r="BF139" s="111"/>
      <c r="BG139" s="111"/>
      <c r="BH139" s="111"/>
      <c r="BI139" s="111"/>
      <c r="BJ139" s="111"/>
      <c r="BK139" s="112"/>
      <c r="BL139" s="110"/>
      <c r="BM139" s="111"/>
      <c r="BN139" s="111"/>
      <c r="BO139" s="111"/>
      <c r="BP139" s="111"/>
      <c r="BQ139" s="111"/>
      <c r="BR139" s="111"/>
      <c r="BS139" s="108"/>
      <c r="BT139" s="108"/>
      <c r="BU139" s="108"/>
      <c r="BV139" s="109"/>
      <c r="BW139" s="108"/>
      <c r="BX139" s="108"/>
      <c r="BY139" s="108"/>
      <c r="BZ139" s="111"/>
      <c r="CA139" s="111"/>
      <c r="CB139" s="111"/>
      <c r="CC139" s="111"/>
      <c r="CD139" s="111"/>
      <c r="CE139" s="111"/>
      <c r="CF139" s="112"/>
    </row>
    <row r="140" customFormat="false" ht="7.5" hidden="false" customHeight="true" outlineLevel="0" collapsed="false">
      <c r="A140" s="110"/>
      <c r="B140" s="111"/>
      <c r="C140" s="111"/>
      <c r="D140" s="111"/>
      <c r="E140" s="111"/>
      <c r="F140" s="111"/>
      <c r="G140" s="111"/>
      <c r="H140" s="111"/>
      <c r="I140" s="111"/>
      <c r="J140" s="111"/>
      <c r="K140" s="104"/>
      <c r="L140" s="104"/>
      <c r="M140" s="111"/>
      <c r="N140" s="111"/>
      <c r="O140" s="111"/>
      <c r="P140" s="111"/>
      <c r="Q140" s="111"/>
      <c r="R140" s="111"/>
      <c r="S140" s="111"/>
      <c r="T140" s="111"/>
      <c r="U140" s="112"/>
      <c r="V140" s="110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04"/>
      <c r="AG140" s="104"/>
      <c r="AH140" s="111"/>
      <c r="AI140" s="111"/>
      <c r="AJ140" s="111"/>
      <c r="AK140" s="111"/>
      <c r="AL140" s="111"/>
      <c r="AM140" s="111"/>
      <c r="AN140" s="111"/>
      <c r="AO140" s="111"/>
      <c r="AP140" s="112"/>
      <c r="AQ140" s="110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04"/>
      <c r="BB140" s="104"/>
      <c r="BC140" s="111"/>
      <c r="BD140" s="111"/>
      <c r="BE140" s="111"/>
      <c r="BF140" s="111"/>
      <c r="BG140" s="111"/>
      <c r="BH140" s="111"/>
      <c r="BI140" s="111"/>
      <c r="BJ140" s="111"/>
      <c r="BK140" s="112"/>
      <c r="BL140" s="110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04"/>
      <c r="BW140" s="104"/>
      <c r="BX140" s="111"/>
      <c r="BY140" s="111"/>
      <c r="BZ140" s="111"/>
      <c r="CA140" s="111"/>
      <c r="CB140" s="111"/>
      <c r="CC140" s="111"/>
      <c r="CD140" s="111"/>
      <c r="CE140" s="111"/>
      <c r="CF140" s="112"/>
    </row>
    <row r="141" s="116" customFormat="true" ht="7.5" hidden="false" customHeight="true" outlineLevel="0" collapsed="false">
      <c r="A141" s="113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5"/>
      <c r="V141" s="113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5"/>
      <c r="AQ141" s="113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5"/>
      <c r="BL141" s="113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5"/>
    </row>
    <row r="142" s="116" customFormat="true" ht="7.5" hidden="false" customHeight="true" outlineLevel="0" collapsed="false">
      <c r="A142" s="117" t="str">
        <f aca="false">Results!B19</f>
        <v>FREE</v>
      </c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8" t="str">
        <f aca="false">Results!B15</f>
        <v>Aleksejeva Marina</v>
      </c>
      <c r="M142" s="118"/>
      <c r="N142" s="118"/>
      <c r="O142" s="118"/>
      <c r="P142" s="118"/>
      <c r="Q142" s="118"/>
      <c r="R142" s="118"/>
      <c r="S142" s="118"/>
      <c r="T142" s="118"/>
      <c r="U142" s="118"/>
      <c r="V142" s="117" t="str">
        <f aca="false">Results!B17</f>
        <v>Vilde Inese</v>
      </c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8" t="str">
        <f aca="false">Results!B13</f>
        <v>Bivainite Marina</v>
      </c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7" t="str">
        <f aca="false">Results!B5</f>
        <v>Telkinen Siiri</v>
      </c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8" t="str">
        <f aca="false">Results!B11</f>
        <v>Hendrikson Maire</v>
      </c>
      <c r="BC142" s="118"/>
      <c r="BD142" s="118"/>
      <c r="BE142" s="118"/>
      <c r="BF142" s="118"/>
      <c r="BG142" s="118"/>
      <c r="BH142" s="118"/>
      <c r="BI142" s="118"/>
      <c r="BJ142" s="118"/>
      <c r="BK142" s="118"/>
      <c r="BL142" s="117" t="str">
        <f aca="false">Results!B7</f>
        <v>Simsone Alise</v>
      </c>
      <c r="BM142" s="117"/>
      <c r="BN142" s="117"/>
      <c r="BO142" s="117"/>
      <c r="BP142" s="117"/>
      <c r="BQ142" s="117"/>
      <c r="BR142" s="117"/>
      <c r="BS142" s="117"/>
      <c r="BT142" s="117"/>
      <c r="BU142" s="117"/>
      <c r="BV142" s="117"/>
      <c r="BW142" s="118" t="str">
        <f aca="false">Results!B9</f>
        <v>Fruzhenska Alla</v>
      </c>
      <c r="BX142" s="118"/>
      <c r="BY142" s="118"/>
      <c r="BZ142" s="118"/>
      <c r="CA142" s="118"/>
      <c r="CB142" s="118"/>
      <c r="CC142" s="118"/>
      <c r="CD142" s="118"/>
      <c r="CE142" s="118"/>
      <c r="CF142" s="118"/>
    </row>
    <row r="143" s="116" customFormat="true" ht="7.5" hidden="false" customHeight="true" outlineLevel="0" collapsed="false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8"/>
      <c r="BC143" s="118"/>
      <c r="BD143" s="118"/>
      <c r="BE143" s="118"/>
      <c r="BF143" s="118"/>
      <c r="BG143" s="118"/>
      <c r="BH143" s="118"/>
      <c r="BI143" s="118"/>
      <c r="BJ143" s="118"/>
      <c r="BK143" s="118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117"/>
      <c r="BV143" s="117"/>
      <c r="BW143" s="118"/>
      <c r="BX143" s="118"/>
      <c r="BY143" s="118"/>
      <c r="BZ143" s="118"/>
      <c r="CA143" s="118"/>
      <c r="CB143" s="118"/>
      <c r="CC143" s="118"/>
      <c r="CD143" s="118"/>
      <c r="CE143" s="118"/>
      <c r="CF143" s="118"/>
    </row>
    <row r="144" customFormat="false" ht="7.5" hidden="false" customHeight="true" outlineLevel="0" collapsed="false">
      <c r="A144" s="103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19"/>
      <c r="N144" s="119"/>
      <c r="O144" s="119"/>
      <c r="P144" s="119"/>
      <c r="Q144" s="119"/>
      <c r="R144" s="119"/>
      <c r="S144" s="119"/>
      <c r="T144" s="119"/>
      <c r="U144" s="120"/>
      <c r="V144" s="103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19"/>
      <c r="AI144" s="119"/>
      <c r="AJ144" s="119"/>
      <c r="AK144" s="119"/>
      <c r="AL144" s="119"/>
      <c r="AM144" s="119"/>
      <c r="AN144" s="119"/>
      <c r="AO144" s="119"/>
      <c r="AP144" s="120"/>
      <c r="AQ144" s="103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19"/>
      <c r="BD144" s="119"/>
      <c r="BE144" s="119"/>
      <c r="BF144" s="119"/>
      <c r="BG144" s="119"/>
      <c r="BH144" s="119"/>
      <c r="BI144" s="119"/>
      <c r="BJ144" s="119"/>
      <c r="BK144" s="120"/>
      <c r="BL144" s="103"/>
      <c r="BM144" s="104"/>
      <c r="BN144" s="104"/>
      <c r="BO144" s="104"/>
      <c r="BP144" s="104"/>
      <c r="BQ144" s="104"/>
      <c r="BR144" s="104"/>
      <c r="BS144" s="104"/>
      <c r="BT144" s="104"/>
      <c r="BU144" s="104"/>
      <c r="BV144" s="104"/>
      <c r="BW144" s="104"/>
      <c r="BX144" s="119"/>
      <c r="BY144" s="119"/>
      <c r="BZ144" s="119"/>
      <c r="CA144" s="119"/>
      <c r="CB144" s="119"/>
      <c r="CC144" s="119"/>
      <c r="CD144" s="119"/>
      <c r="CE144" s="119"/>
      <c r="CF144" s="120"/>
    </row>
    <row r="145" customFormat="false" ht="7.5" hidden="false" customHeight="true" outlineLevel="0" collapsed="false">
      <c r="A145" s="121" t="s">
        <v>54</v>
      </c>
      <c r="B145" s="121"/>
      <c r="C145" s="121"/>
      <c r="D145" s="121"/>
      <c r="E145" s="121"/>
      <c r="F145" s="121"/>
      <c r="G145" s="121"/>
      <c r="H145" s="121"/>
      <c r="I145" s="121"/>
      <c r="J145" s="121"/>
      <c r="K145" s="122" t="n">
        <v>1</v>
      </c>
      <c r="L145" s="122"/>
      <c r="M145" s="123"/>
      <c r="N145" s="123"/>
      <c r="O145" s="123"/>
      <c r="P145" s="123"/>
      <c r="Q145" s="123"/>
      <c r="R145" s="123"/>
      <c r="S145" s="123"/>
      <c r="T145" s="123"/>
      <c r="U145" s="123"/>
      <c r="V145" s="121" t="s">
        <v>54</v>
      </c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2" t="n">
        <v>1</v>
      </c>
      <c r="AG145" s="122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1" t="s">
        <v>54</v>
      </c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2" t="n">
        <v>1</v>
      </c>
      <c r="BB145" s="122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1" t="s">
        <v>54</v>
      </c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2" t="n">
        <v>1</v>
      </c>
      <c r="BW145" s="122"/>
      <c r="BX145" s="123"/>
      <c r="BY145" s="123"/>
      <c r="BZ145" s="123"/>
      <c r="CA145" s="123"/>
      <c r="CB145" s="123"/>
      <c r="CC145" s="123"/>
      <c r="CD145" s="123"/>
      <c r="CE145" s="123"/>
      <c r="CF145" s="123"/>
    </row>
    <row r="146" customFormat="false" ht="7.5" hidden="false" customHeight="true" outlineLevel="0" collapsed="false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2"/>
      <c r="L146" s="122"/>
      <c r="M146" s="123"/>
      <c r="N146" s="123"/>
      <c r="O146" s="123"/>
      <c r="P146" s="123"/>
      <c r="Q146" s="123"/>
      <c r="R146" s="123"/>
      <c r="S146" s="123"/>
      <c r="T146" s="123"/>
      <c r="U146" s="123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2"/>
      <c r="AG146" s="122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2"/>
      <c r="BB146" s="122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2"/>
      <c r="BW146" s="122"/>
      <c r="BX146" s="123"/>
      <c r="BY146" s="123"/>
      <c r="BZ146" s="123"/>
      <c r="CA146" s="123"/>
      <c r="CB146" s="123"/>
      <c r="CC146" s="123"/>
      <c r="CD146" s="123"/>
      <c r="CE146" s="123"/>
      <c r="CF146" s="123"/>
    </row>
    <row r="147" customFormat="false" ht="7.5" hidden="false" customHeight="true" outlineLevel="0" collapsed="false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2"/>
      <c r="L147" s="122"/>
      <c r="M147" s="123"/>
      <c r="N147" s="123"/>
      <c r="O147" s="123"/>
      <c r="P147" s="123"/>
      <c r="Q147" s="123"/>
      <c r="R147" s="123"/>
      <c r="S147" s="123"/>
      <c r="T147" s="123"/>
      <c r="U147" s="123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2"/>
      <c r="AG147" s="122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2"/>
      <c r="BB147" s="122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2"/>
      <c r="BW147" s="122"/>
      <c r="BX147" s="123"/>
      <c r="BY147" s="123"/>
      <c r="BZ147" s="123"/>
      <c r="CA147" s="123"/>
      <c r="CB147" s="123"/>
      <c r="CC147" s="123"/>
      <c r="CD147" s="123"/>
      <c r="CE147" s="123"/>
      <c r="CF147" s="123"/>
    </row>
    <row r="148" customFormat="false" ht="7.5" hidden="false" customHeight="true" outlineLevel="0" collapsed="false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2" t="n">
        <v>2</v>
      </c>
      <c r="L148" s="122"/>
      <c r="M148" s="125" t="s">
        <v>54</v>
      </c>
      <c r="N148" s="125"/>
      <c r="O148" s="125"/>
      <c r="P148" s="125"/>
      <c r="Q148" s="125"/>
      <c r="R148" s="125"/>
      <c r="S148" s="125"/>
      <c r="T148" s="125"/>
      <c r="U148" s="125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2" t="n">
        <v>2</v>
      </c>
      <c r="AG148" s="122"/>
      <c r="AH148" s="125" t="s">
        <v>54</v>
      </c>
      <c r="AI148" s="125"/>
      <c r="AJ148" s="125"/>
      <c r="AK148" s="125"/>
      <c r="AL148" s="125"/>
      <c r="AM148" s="125"/>
      <c r="AN148" s="125"/>
      <c r="AO148" s="125"/>
      <c r="AP148" s="125"/>
      <c r="AQ148" s="126"/>
      <c r="AR148" s="126"/>
      <c r="AS148" s="126"/>
      <c r="AT148" s="126"/>
      <c r="AU148" s="126"/>
      <c r="AV148" s="126"/>
      <c r="AW148" s="126"/>
      <c r="AX148" s="126"/>
      <c r="AY148" s="126"/>
      <c r="AZ148" s="126"/>
      <c r="BA148" s="122" t="n">
        <v>2</v>
      </c>
      <c r="BB148" s="122"/>
      <c r="BC148" s="125" t="s">
        <v>54</v>
      </c>
      <c r="BD148" s="125"/>
      <c r="BE148" s="125"/>
      <c r="BF148" s="125"/>
      <c r="BG148" s="125"/>
      <c r="BH148" s="125"/>
      <c r="BI148" s="125"/>
      <c r="BJ148" s="125"/>
      <c r="BK148" s="125"/>
      <c r="BL148" s="126"/>
      <c r="BM148" s="126"/>
      <c r="BN148" s="126"/>
      <c r="BO148" s="126"/>
      <c r="BP148" s="126"/>
      <c r="BQ148" s="126"/>
      <c r="BR148" s="126"/>
      <c r="BS148" s="126"/>
      <c r="BT148" s="126"/>
      <c r="BU148" s="126"/>
      <c r="BV148" s="122" t="n">
        <v>2</v>
      </c>
      <c r="BW148" s="122"/>
      <c r="BX148" s="125" t="s">
        <v>54</v>
      </c>
      <c r="BY148" s="125"/>
      <c r="BZ148" s="125"/>
      <c r="CA148" s="125"/>
      <c r="CB148" s="125"/>
      <c r="CC148" s="125"/>
      <c r="CD148" s="125"/>
      <c r="CE148" s="125"/>
      <c r="CF148" s="125"/>
    </row>
    <row r="149" customFormat="false" ht="7.5" hidden="false" customHeight="true" outlineLevel="0" collapsed="false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2"/>
      <c r="L149" s="122"/>
      <c r="M149" s="125"/>
      <c r="N149" s="125"/>
      <c r="O149" s="125"/>
      <c r="P149" s="125"/>
      <c r="Q149" s="125"/>
      <c r="R149" s="125"/>
      <c r="S149" s="125"/>
      <c r="T149" s="125"/>
      <c r="U149" s="125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2"/>
      <c r="AG149" s="122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  <c r="BA149" s="122"/>
      <c r="BB149" s="122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6"/>
      <c r="BM149" s="126"/>
      <c r="BN149" s="126"/>
      <c r="BO149" s="126"/>
      <c r="BP149" s="126"/>
      <c r="BQ149" s="126"/>
      <c r="BR149" s="126"/>
      <c r="BS149" s="126"/>
      <c r="BT149" s="126"/>
      <c r="BU149" s="126"/>
      <c r="BV149" s="122"/>
      <c r="BW149" s="122"/>
      <c r="BX149" s="125"/>
      <c r="BY149" s="125"/>
      <c r="BZ149" s="125"/>
      <c r="CA149" s="125"/>
      <c r="CB149" s="125"/>
      <c r="CC149" s="125"/>
      <c r="CD149" s="125"/>
      <c r="CE149" s="125"/>
      <c r="CF149" s="125"/>
    </row>
    <row r="150" customFormat="false" ht="7.5" hidden="false" customHeight="true" outlineLevel="0" collapsed="false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2"/>
      <c r="L150" s="122"/>
      <c r="M150" s="125"/>
      <c r="N150" s="125"/>
      <c r="O150" s="125"/>
      <c r="P150" s="125"/>
      <c r="Q150" s="125"/>
      <c r="R150" s="125"/>
      <c r="S150" s="125"/>
      <c r="T150" s="125"/>
      <c r="U150" s="125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2"/>
      <c r="AG150" s="122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2"/>
      <c r="BB150" s="122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6"/>
      <c r="BM150" s="126"/>
      <c r="BN150" s="126"/>
      <c r="BO150" s="126"/>
      <c r="BP150" s="126"/>
      <c r="BQ150" s="126"/>
      <c r="BR150" s="126"/>
      <c r="BS150" s="126"/>
      <c r="BT150" s="126"/>
      <c r="BU150" s="126"/>
      <c r="BV150" s="122"/>
      <c r="BW150" s="122"/>
      <c r="BX150" s="125"/>
      <c r="BY150" s="125"/>
      <c r="BZ150" s="125"/>
      <c r="CA150" s="125"/>
      <c r="CB150" s="125"/>
      <c r="CC150" s="125"/>
      <c r="CD150" s="125"/>
      <c r="CE150" s="125"/>
      <c r="CF150" s="125"/>
    </row>
    <row r="151" customFormat="false" ht="7.5" hidden="false" customHeight="true" outlineLevel="0" collapsed="false">
      <c r="A151" s="121" t="s">
        <v>54</v>
      </c>
      <c r="B151" s="121"/>
      <c r="C151" s="121"/>
      <c r="D151" s="121"/>
      <c r="E151" s="121"/>
      <c r="F151" s="121"/>
      <c r="G151" s="121"/>
      <c r="H151" s="121"/>
      <c r="I151" s="121"/>
      <c r="J151" s="121"/>
      <c r="K151" s="122" t="n">
        <v>3</v>
      </c>
      <c r="L151" s="122"/>
      <c r="M151" s="127"/>
      <c r="N151" s="127"/>
      <c r="O151" s="127"/>
      <c r="P151" s="127"/>
      <c r="Q151" s="127"/>
      <c r="R151" s="127"/>
      <c r="S151" s="127"/>
      <c r="T151" s="127"/>
      <c r="U151" s="127"/>
      <c r="V151" s="121" t="s">
        <v>54</v>
      </c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2" t="n">
        <v>3</v>
      </c>
      <c r="AG151" s="122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1" t="s">
        <v>54</v>
      </c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2" t="n">
        <v>3</v>
      </c>
      <c r="BB151" s="122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1" t="s">
        <v>54</v>
      </c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2" t="n">
        <v>3</v>
      </c>
      <c r="BW151" s="122"/>
      <c r="BX151" s="127"/>
      <c r="BY151" s="127"/>
      <c r="BZ151" s="127"/>
      <c r="CA151" s="127"/>
      <c r="CB151" s="127"/>
      <c r="CC151" s="127"/>
      <c r="CD151" s="127"/>
      <c r="CE151" s="127"/>
      <c r="CF151" s="127"/>
    </row>
    <row r="152" customFormat="false" ht="7.5" hidden="false" customHeight="true" outlineLevel="0" collapsed="false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2"/>
      <c r="L152" s="122"/>
      <c r="M152" s="127"/>
      <c r="N152" s="127"/>
      <c r="O152" s="127"/>
      <c r="P152" s="127"/>
      <c r="Q152" s="127"/>
      <c r="R152" s="127"/>
      <c r="S152" s="127"/>
      <c r="T152" s="127"/>
      <c r="U152" s="127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2"/>
      <c r="AG152" s="122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2"/>
      <c r="BB152" s="122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2"/>
      <c r="BW152" s="122"/>
      <c r="BX152" s="127"/>
      <c r="BY152" s="127"/>
      <c r="BZ152" s="127"/>
      <c r="CA152" s="127"/>
      <c r="CB152" s="127"/>
      <c r="CC152" s="127"/>
      <c r="CD152" s="127"/>
      <c r="CE152" s="127"/>
      <c r="CF152" s="127"/>
    </row>
    <row r="153" customFormat="false" ht="7.5" hidden="false" customHeight="true" outlineLevel="0" collapsed="false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2"/>
      <c r="L153" s="122"/>
      <c r="M153" s="127"/>
      <c r="N153" s="127"/>
      <c r="O153" s="127"/>
      <c r="P153" s="127"/>
      <c r="Q153" s="127"/>
      <c r="R153" s="127"/>
      <c r="S153" s="127"/>
      <c r="T153" s="127"/>
      <c r="U153" s="127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2"/>
      <c r="AG153" s="122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2"/>
      <c r="BB153" s="122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2"/>
      <c r="BW153" s="122"/>
      <c r="BX153" s="127"/>
      <c r="BY153" s="127"/>
      <c r="BZ153" s="127"/>
      <c r="CA153" s="127"/>
      <c r="CB153" s="127"/>
      <c r="CC153" s="127"/>
      <c r="CD153" s="127"/>
      <c r="CE153" s="127"/>
      <c r="CF153" s="127"/>
    </row>
    <row r="154" customFormat="false" ht="7.5" hidden="false" customHeight="true" outlineLevel="0" collapsed="false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2" t="n">
        <v>4</v>
      </c>
      <c r="L154" s="122"/>
      <c r="M154" s="125" t="s">
        <v>54</v>
      </c>
      <c r="N154" s="125"/>
      <c r="O154" s="125"/>
      <c r="P154" s="125"/>
      <c r="Q154" s="125"/>
      <c r="R154" s="125"/>
      <c r="S154" s="125"/>
      <c r="T154" s="125"/>
      <c r="U154" s="125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2" t="n">
        <v>4</v>
      </c>
      <c r="AG154" s="122"/>
      <c r="AH154" s="125" t="s">
        <v>54</v>
      </c>
      <c r="AI154" s="125"/>
      <c r="AJ154" s="125"/>
      <c r="AK154" s="125"/>
      <c r="AL154" s="125"/>
      <c r="AM154" s="125"/>
      <c r="AN154" s="125"/>
      <c r="AO154" s="125"/>
      <c r="AP154" s="125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2" t="n">
        <v>4</v>
      </c>
      <c r="BB154" s="122"/>
      <c r="BC154" s="125" t="s">
        <v>54</v>
      </c>
      <c r="BD154" s="125"/>
      <c r="BE154" s="125"/>
      <c r="BF154" s="125"/>
      <c r="BG154" s="125"/>
      <c r="BH154" s="125"/>
      <c r="BI154" s="125"/>
      <c r="BJ154" s="125"/>
      <c r="BK154" s="125"/>
      <c r="BL154" s="126"/>
      <c r="BM154" s="126"/>
      <c r="BN154" s="126"/>
      <c r="BO154" s="126"/>
      <c r="BP154" s="126"/>
      <c r="BQ154" s="126"/>
      <c r="BR154" s="126"/>
      <c r="BS154" s="126"/>
      <c r="BT154" s="126"/>
      <c r="BU154" s="126"/>
      <c r="BV154" s="122" t="n">
        <v>4</v>
      </c>
      <c r="BW154" s="122"/>
      <c r="BX154" s="125" t="s">
        <v>54</v>
      </c>
      <c r="BY154" s="125"/>
      <c r="BZ154" s="125"/>
      <c r="CA154" s="125"/>
      <c r="CB154" s="125"/>
      <c r="CC154" s="125"/>
      <c r="CD154" s="125"/>
      <c r="CE154" s="125"/>
      <c r="CF154" s="125"/>
    </row>
    <row r="155" customFormat="false" ht="7.5" hidden="false" customHeight="true" outlineLevel="0" collapsed="false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2"/>
      <c r="L155" s="122"/>
      <c r="M155" s="125"/>
      <c r="N155" s="125"/>
      <c r="O155" s="125"/>
      <c r="P155" s="125"/>
      <c r="Q155" s="125"/>
      <c r="R155" s="125"/>
      <c r="S155" s="125"/>
      <c r="T155" s="125"/>
      <c r="U155" s="125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2"/>
      <c r="AG155" s="122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2"/>
      <c r="BB155" s="122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6"/>
      <c r="BM155" s="126"/>
      <c r="BN155" s="126"/>
      <c r="BO155" s="126"/>
      <c r="BP155" s="126"/>
      <c r="BQ155" s="126"/>
      <c r="BR155" s="126"/>
      <c r="BS155" s="126"/>
      <c r="BT155" s="126"/>
      <c r="BU155" s="126"/>
      <c r="BV155" s="122"/>
      <c r="BW155" s="122"/>
      <c r="BX155" s="125"/>
      <c r="BY155" s="125"/>
      <c r="BZ155" s="125"/>
      <c r="CA155" s="125"/>
      <c r="CB155" s="125"/>
      <c r="CC155" s="125"/>
      <c r="CD155" s="125"/>
      <c r="CE155" s="125"/>
      <c r="CF155" s="125"/>
    </row>
    <row r="156" customFormat="false" ht="7.5" hidden="false" customHeight="true" outlineLevel="0" collapsed="false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2"/>
      <c r="L156" s="122"/>
      <c r="M156" s="125"/>
      <c r="N156" s="125"/>
      <c r="O156" s="125"/>
      <c r="P156" s="125"/>
      <c r="Q156" s="125"/>
      <c r="R156" s="125"/>
      <c r="S156" s="125"/>
      <c r="T156" s="125"/>
      <c r="U156" s="125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2"/>
      <c r="AG156" s="122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2"/>
      <c r="BB156" s="122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6"/>
      <c r="BM156" s="126"/>
      <c r="BN156" s="126"/>
      <c r="BO156" s="126"/>
      <c r="BP156" s="126"/>
      <c r="BQ156" s="126"/>
      <c r="BR156" s="126"/>
      <c r="BS156" s="126"/>
      <c r="BT156" s="126"/>
      <c r="BU156" s="126"/>
      <c r="BV156" s="122"/>
      <c r="BW156" s="122"/>
      <c r="BX156" s="125"/>
      <c r="BY156" s="125"/>
      <c r="BZ156" s="125"/>
      <c r="CA156" s="125"/>
      <c r="CB156" s="125"/>
      <c r="CC156" s="125"/>
      <c r="CD156" s="125"/>
      <c r="CE156" s="125"/>
      <c r="CF156" s="125"/>
    </row>
    <row r="157" customFormat="false" ht="7.5" hidden="false" customHeight="true" outlineLevel="0" collapsed="false">
      <c r="A157" s="121" t="s">
        <v>54</v>
      </c>
      <c r="B157" s="121"/>
      <c r="C157" s="121"/>
      <c r="D157" s="121"/>
      <c r="E157" s="121"/>
      <c r="F157" s="121"/>
      <c r="G157" s="121"/>
      <c r="H157" s="121"/>
      <c r="I157" s="121"/>
      <c r="J157" s="121"/>
      <c r="K157" s="122" t="n">
        <v>5</v>
      </c>
      <c r="L157" s="122"/>
      <c r="M157" s="127"/>
      <c r="N157" s="127"/>
      <c r="O157" s="127"/>
      <c r="P157" s="127"/>
      <c r="Q157" s="127"/>
      <c r="R157" s="127"/>
      <c r="S157" s="127"/>
      <c r="T157" s="127"/>
      <c r="U157" s="127"/>
      <c r="V157" s="121" t="s">
        <v>54</v>
      </c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2" t="n">
        <v>5</v>
      </c>
      <c r="AG157" s="122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1" t="s">
        <v>54</v>
      </c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2" t="n">
        <v>5</v>
      </c>
      <c r="BB157" s="122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1" t="s">
        <v>54</v>
      </c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2" t="n">
        <v>5</v>
      </c>
      <c r="BW157" s="122"/>
      <c r="BX157" s="127"/>
      <c r="BY157" s="127"/>
      <c r="BZ157" s="127"/>
      <c r="CA157" s="127"/>
      <c r="CB157" s="127"/>
      <c r="CC157" s="127"/>
      <c r="CD157" s="127"/>
      <c r="CE157" s="127"/>
      <c r="CF157" s="127"/>
    </row>
    <row r="158" customFormat="false" ht="7.5" hidden="false" customHeight="true" outlineLevel="0" collapsed="false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2"/>
      <c r="L158" s="122"/>
      <c r="M158" s="127"/>
      <c r="N158" s="127"/>
      <c r="O158" s="127"/>
      <c r="P158" s="127"/>
      <c r="Q158" s="127"/>
      <c r="R158" s="127"/>
      <c r="S158" s="127"/>
      <c r="T158" s="127"/>
      <c r="U158" s="127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2"/>
      <c r="AG158" s="122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2"/>
      <c r="BB158" s="122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2"/>
      <c r="BW158" s="122"/>
      <c r="BX158" s="127"/>
      <c r="BY158" s="127"/>
      <c r="BZ158" s="127"/>
      <c r="CA158" s="127"/>
      <c r="CB158" s="127"/>
      <c r="CC158" s="127"/>
      <c r="CD158" s="127"/>
      <c r="CE158" s="127"/>
      <c r="CF158" s="127"/>
    </row>
    <row r="159" customFormat="false" ht="7.5" hidden="false" customHeight="true" outlineLevel="0" collapsed="false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2"/>
      <c r="L159" s="122"/>
      <c r="M159" s="127"/>
      <c r="N159" s="127"/>
      <c r="O159" s="127"/>
      <c r="P159" s="127"/>
      <c r="Q159" s="127"/>
      <c r="R159" s="127"/>
      <c r="S159" s="127"/>
      <c r="T159" s="127"/>
      <c r="U159" s="127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2"/>
      <c r="AG159" s="122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2"/>
      <c r="BB159" s="122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2"/>
      <c r="BW159" s="122"/>
      <c r="BX159" s="127"/>
      <c r="BY159" s="127"/>
      <c r="BZ159" s="127"/>
      <c r="CA159" s="127"/>
      <c r="CB159" s="127"/>
      <c r="CC159" s="127"/>
      <c r="CD159" s="127"/>
      <c r="CE159" s="127"/>
      <c r="CF159" s="127"/>
    </row>
    <row r="160" customFormat="false" ht="7.5" hidden="false" customHeight="true" outlineLevel="0" collapsed="false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2" t="n">
        <v>6</v>
      </c>
      <c r="L160" s="122"/>
      <c r="M160" s="125" t="s">
        <v>54</v>
      </c>
      <c r="N160" s="125"/>
      <c r="O160" s="125"/>
      <c r="P160" s="125"/>
      <c r="Q160" s="125"/>
      <c r="R160" s="125"/>
      <c r="S160" s="125"/>
      <c r="T160" s="125"/>
      <c r="U160" s="125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2" t="n">
        <v>6</v>
      </c>
      <c r="AG160" s="122"/>
      <c r="AH160" s="125" t="s">
        <v>54</v>
      </c>
      <c r="AI160" s="125"/>
      <c r="AJ160" s="125"/>
      <c r="AK160" s="125"/>
      <c r="AL160" s="125"/>
      <c r="AM160" s="125"/>
      <c r="AN160" s="125"/>
      <c r="AO160" s="125"/>
      <c r="AP160" s="125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2" t="n">
        <v>6</v>
      </c>
      <c r="BB160" s="122"/>
      <c r="BC160" s="125" t="s">
        <v>54</v>
      </c>
      <c r="BD160" s="125"/>
      <c r="BE160" s="125"/>
      <c r="BF160" s="125"/>
      <c r="BG160" s="125"/>
      <c r="BH160" s="125"/>
      <c r="BI160" s="125"/>
      <c r="BJ160" s="125"/>
      <c r="BK160" s="125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2" t="n">
        <v>6</v>
      </c>
      <c r="BW160" s="122"/>
      <c r="BX160" s="125" t="s">
        <v>54</v>
      </c>
      <c r="BY160" s="125"/>
      <c r="BZ160" s="125"/>
      <c r="CA160" s="125"/>
      <c r="CB160" s="125"/>
      <c r="CC160" s="125"/>
      <c r="CD160" s="125"/>
      <c r="CE160" s="125"/>
      <c r="CF160" s="125"/>
    </row>
    <row r="161" customFormat="false" ht="7.5" hidden="false" customHeight="true" outlineLevel="0" collapsed="false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2"/>
      <c r="L161" s="122"/>
      <c r="M161" s="125"/>
      <c r="N161" s="125"/>
      <c r="O161" s="125"/>
      <c r="P161" s="125"/>
      <c r="Q161" s="125"/>
      <c r="R161" s="125"/>
      <c r="S161" s="125"/>
      <c r="T161" s="125"/>
      <c r="U161" s="125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2"/>
      <c r="AG161" s="122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2"/>
      <c r="BB161" s="122"/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2"/>
      <c r="BW161" s="122"/>
      <c r="BX161" s="125"/>
      <c r="BY161" s="125"/>
      <c r="BZ161" s="125"/>
      <c r="CA161" s="125"/>
      <c r="CB161" s="125"/>
      <c r="CC161" s="125"/>
      <c r="CD161" s="125"/>
      <c r="CE161" s="125"/>
      <c r="CF161" s="125"/>
    </row>
    <row r="162" customFormat="false" ht="7.5" hidden="false" customHeight="true" outlineLevel="0" collapsed="false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2"/>
      <c r="L162" s="122"/>
      <c r="M162" s="125"/>
      <c r="N162" s="125"/>
      <c r="O162" s="125"/>
      <c r="P162" s="125"/>
      <c r="Q162" s="125"/>
      <c r="R162" s="125"/>
      <c r="S162" s="125"/>
      <c r="T162" s="125"/>
      <c r="U162" s="125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2"/>
      <c r="AG162" s="122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2"/>
      <c r="BB162" s="122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2"/>
      <c r="BW162" s="122"/>
      <c r="BX162" s="125"/>
      <c r="BY162" s="125"/>
      <c r="BZ162" s="125"/>
      <c r="CA162" s="125"/>
      <c r="CB162" s="125"/>
      <c r="CC162" s="125"/>
      <c r="CD162" s="125"/>
      <c r="CE162" s="125"/>
      <c r="CF162" s="125"/>
    </row>
    <row r="163" customFormat="false" ht="7.5" hidden="false" customHeight="true" outlineLevel="0" collapsed="false">
      <c r="A163" s="121" t="s">
        <v>54</v>
      </c>
      <c r="B163" s="121"/>
      <c r="C163" s="121"/>
      <c r="D163" s="121"/>
      <c r="E163" s="121"/>
      <c r="F163" s="121"/>
      <c r="G163" s="121"/>
      <c r="H163" s="121"/>
      <c r="I163" s="121"/>
      <c r="J163" s="121"/>
      <c r="K163" s="122" t="n">
        <v>7</v>
      </c>
      <c r="L163" s="122"/>
      <c r="M163" s="123"/>
      <c r="N163" s="123"/>
      <c r="O163" s="123"/>
      <c r="P163" s="123"/>
      <c r="Q163" s="123"/>
      <c r="R163" s="123"/>
      <c r="S163" s="123"/>
      <c r="T163" s="123"/>
      <c r="U163" s="123"/>
      <c r="V163" s="121" t="s">
        <v>54</v>
      </c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2" t="n">
        <v>7</v>
      </c>
      <c r="AG163" s="122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1" t="s">
        <v>54</v>
      </c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2" t="n">
        <v>7</v>
      </c>
      <c r="BB163" s="122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1" t="s">
        <v>54</v>
      </c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2" t="n">
        <v>7</v>
      </c>
      <c r="BW163" s="122"/>
      <c r="BX163" s="127"/>
      <c r="BY163" s="127"/>
      <c r="BZ163" s="127"/>
      <c r="CA163" s="127"/>
      <c r="CB163" s="127"/>
      <c r="CC163" s="127"/>
      <c r="CD163" s="127"/>
      <c r="CE163" s="127"/>
      <c r="CF163" s="127"/>
    </row>
    <row r="164" customFormat="false" ht="7.5" hidden="false" customHeight="true" outlineLevel="0" collapsed="false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2"/>
      <c r="L164" s="122"/>
      <c r="M164" s="123"/>
      <c r="N164" s="123"/>
      <c r="O164" s="123"/>
      <c r="P164" s="123"/>
      <c r="Q164" s="123"/>
      <c r="R164" s="123"/>
      <c r="S164" s="123"/>
      <c r="T164" s="123"/>
      <c r="U164" s="123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2"/>
      <c r="AG164" s="122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2"/>
      <c r="BB164" s="122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2"/>
      <c r="BW164" s="122"/>
      <c r="BX164" s="127"/>
      <c r="BY164" s="127"/>
      <c r="BZ164" s="127"/>
      <c r="CA164" s="127"/>
      <c r="CB164" s="127"/>
      <c r="CC164" s="127"/>
      <c r="CD164" s="127"/>
      <c r="CE164" s="127"/>
      <c r="CF164" s="127"/>
    </row>
    <row r="165" customFormat="false" ht="7.5" hidden="false" customHeight="true" outlineLevel="0" collapsed="false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2"/>
      <c r="L165" s="122"/>
      <c r="M165" s="123"/>
      <c r="N165" s="123"/>
      <c r="O165" s="123"/>
      <c r="P165" s="123"/>
      <c r="Q165" s="123"/>
      <c r="R165" s="123"/>
      <c r="S165" s="123"/>
      <c r="T165" s="123"/>
      <c r="U165" s="123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2"/>
      <c r="AG165" s="122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2"/>
      <c r="BB165" s="122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2"/>
      <c r="BW165" s="122"/>
      <c r="BX165" s="127"/>
      <c r="BY165" s="127"/>
      <c r="BZ165" s="127"/>
      <c r="CA165" s="127"/>
      <c r="CB165" s="127"/>
      <c r="CC165" s="127"/>
      <c r="CD165" s="127"/>
      <c r="CE165" s="127"/>
      <c r="CF165" s="127"/>
    </row>
    <row r="166" customFormat="false" ht="7.5" hidden="false" customHeight="true" outlineLevel="0" collapsed="false">
      <c r="A166" s="128" t="s">
        <v>55</v>
      </c>
      <c r="B166" s="128"/>
      <c r="C166" s="128"/>
      <c r="D166" s="128"/>
      <c r="E166" s="128"/>
      <c r="F166" s="128"/>
      <c r="G166" s="128"/>
      <c r="H166" s="128"/>
      <c r="I166" s="128"/>
      <c r="J166" s="128"/>
      <c r="K166" s="129" t="s">
        <v>53</v>
      </c>
      <c r="L166" s="129"/>
      <c r="M166" s="123"/>
      <c r="N166" s="123"/>
      <c r="O166" s="123"/>
      <c r="P166" s="123"/>
      <c r="Q166" s="123"/>
      <c r="R166" s="123"/>
      <c r="S166" s="123"/>
      <c r="T166" s="123"/>
      <c r="U166" s="123"/>
      <c r="V166" s="128" t="s">
        <v>55</v>
      </c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9" t="s">
        <v>53</v>
      </c>
      <c r="AG166" s="129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8" t="s">
        <v>55</v>
      </c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9" t="s">
        <v>53</v>
      </c>
      <c r="BB166" s="129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8" t="s">
        <v>55</v>
      </c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9" t="s">
        <v>53</v>
      </c>
      <c r="BW166" s="129"/>
      <c r="BX166" s="123"/>
      <c r="BY166" s="123"/>
      <c r="BZ166" s="123"/>
      <c r="CA166" s="123"/>
      <c r="CB166" s="123"/>
      <c r="CC166" s="123"/>
      <c r="CD166" s="123"/>
      <c r="CE166" s="123"/>
      <c r="CF166" s="123"/>
    </row>
    <row r="167" customFormat="false" ht="7.5" hidden="false" customHeight="true" outlineLevel="0" collapsed="false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  <c r="K167" s="129"/>
      <c r="L167" s="129"/>
      <c r="M167" s="123"/>
      <c r="N167" s="123"/>
      <c r="O167" s="123"/>
      <c r="P167" s="123"/>
      <c r="Q167" s="123"/>
      <c r="R167" s="123"/>
      <c r="S167" s="123"/>
      <c r="T167" s="123"/>
      <c r="U167" s="123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9"/>
      <c r="AG167" s="129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9"/>
      <c r="BB167" s="129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8"/>
      <c r="BM167" s="128"/>
      <c r="BN167" s="128"/>
      <c r="BO167" s="128"/>
      <c r="BP167" s="128"/>
      <c r="BQ167" s="128"/>
      <c r="BR167" s="128"/>
      <c r="BS167" s="128"/>
      <c r="BT167" s="128"/>
      <c r="BU167" s="128"/>
      <c r="BV167" s="129"/>
      <c r="BW167" s="129"/>
      <c r="BX167" s="123"/>
      <c r="BY167" s="123"/>
      <c r="BZ167" s="123"/>
      <c r="CA167" s="123"/>
      <c r="CB167" s="123"/>
      <c r="CC167" s="123"/>
      <c r="CD167" s="123"/>
      <c r="CE167" s="123"/>
      <c r="CF167" s="123"/>
    </row>
    <row r="168" customFormat="false" ht="7.5" hidden="false" customHeight="true" outlineLevel="0" collapsed="false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9"/>
      <c r="L168" s="129"/>
      <c r="M168" s="123"/>
      <c r="N168" s="123"/>
      <c r="O168" s="123"/>
      <c r="P168" s="123"/>
      <c r="Q168" s="123"/>
      <c r="R168" s="123"/>
      <c r="S168" s="123"/>
      <c r="T168" s="123"/>
      <c r="U168" s="123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9"/>
      <c r="AG168" s="129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9"/>
      <c r="BB168" s="129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9"/>
      <c r="BW168" s="129"/>
      <c r="BX168" s="123"/>
      <c r="BY168" s="123"/>
      <c r="BZ168" s="123"/>
      <c r="CA168" s="123"/>
      <c r="CB168" s="123"/>
      <c r="CC168" s="123"/>
      <c r="CD168" s="123"/>
      <c r="CE168" s="123"/>
      <c r="CF168" s="123"/>
    </row>
    <row r="169" customFormat="false" ht="7.5" hidden="false" customHeight="true" outlineLevel="0" collapsed="false">
      <c r="A169" s="130" t="s">
        <v>56</v>
      </c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30" t="s">
        <v>56</v>
      </c>
      <c r="N169" s="104"/>
      <c r="O169" s="104"/>
      <c r="P169" s="104"/>
      <c r="Q169" s="104"/>
      <c r="R169" s="104"/>
      <c r="S169" s="104"/>
      <c r="T169" s="104"/>
      <c r="U169" s="131"/>
      <c r="V169" s="130" t="s">
        <v>56</v>
      </c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30" t="s">
        <v>56</v>
      </c>
      <c r="AI169" s="104"/>
      <c r="AJ169" s="104"/>
      <c r="AK169" s="104"/>
      <c r="AL169" s="104"/>
      <c r="AM169" s="104"/>
      <c r="AN169" s="104"/>
      <c r="AO169" s="104"/>
      <c r="AP169" s="131"/>
      <c r="AQ169" s="130" t="s">
        <v>56</v>
      </c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30" t="s">
        <v>56</v>
      </c>
      <c r="BD169" s="104"/>
      <c r="BE169" s="104"/>
      <c r="BF169" s="104"/>
      <c r="BG169" s="104"/>
      <c r="BH169" s="104"/>
      <c r="BI169" s="104"/>
      <c r="BJ169" s="104"/>
      <c r="BK169" s="131"/>
      <c r="BL169" s="130" t="s">
        <v>56</v>
      </c>
      <c r="BM169" s="104"/>
      <c r="BN169" s="104"/>
      <c r="BO169" s="104"/>
      <c r="BP169" s="104"/>
      <c r="BQ169" s="104"/>
      <c r="BR169" s="104"/>
      <c r="BS169" s="104"/>
      <c r="BT169" s="104"/>
      <c r="BU169" s="104"/>
      <c r="BV169" s="104"/>
      <c r="BW169" s="104"/>
      <c r="BX169" s="130" t="s">
        <v>56</v>
      </c>
      <c r="BY169" s="104"/>
      <c r="BZ169" s="104"/>
      <c r="CA169" s="104"/>
      <c r="CB169" s="104"/>
      <c r="CC169" s="104"/>
      <c r="CD169" s="104"/>
      <c r="CE169" s="104"/>
      <c r="CF169" s="131"/>
    </row>
    <row r="170" customFormat="false" ht="7.5" hidden="false" customHeight="true" outlineLevel="0" collapsed="false">
      <c r="B170" s="133"/>
      <c r="C170" s="133"/>
      <c r="D170" s="133"/>
      <c r="E170" s="133"/>
      <c r="F170" s="133"/>
      <c r="H170" s="134"/>
      <c r="I170" s="134"/>
      <c r="J170" s="104"/>
      <c r="K170" s="104"/>
      <c r="L170" s="104"/>
      <c r="M170" s="104"/>
      <c r="N170" s="104"/>
      <c r="O170" s="133"/>
      <c r="P170" s="133"/>
      <c r="Q170" s="133"/>
      <c r="R170" s="133"/>
      <c r="S170" s="133"/>
      <c r="T170" s="133"/>
      <c r="W170" s="133"/>
      <c r="X170" s="133"/>
      <c r="Y170" s="133"/>
      <c r="Z170" s="133"/>
      <c r="AA170" s="133"/>
      <c r="AC170" s="134"/>
      <c r="AD170" s="134"/>
      <c r="AE170" s="104"/>
      <c r="AF170" s="104"/>
      <c r="AG170" s="104"/>
      <c r="AH170" s="104"/>
      <c r="AI170" s="104"/>
      <c r="AJ170" s="133"/>
      <c r="AK170" s="133"/>
      <c r="AL170" s="133"/>
      <c r="AM170" s="133"/>
      <c r="AN170" s="133"/>
      <c r="AO170" s="133"/>
      <c r="AR170" s="133"/>
      <c r="AS170" s="133"/>
      <c r="AT170" s="133"/>
      <c r="AU170" s="133"/>
      <c r="AV170" s="133"/>
      <c r="AX170" s="134"/>
      <c r="AY170" s="134"/>
      <c r="AZ170" s="104"/>
      <c r="BA170" s="104"/>
      <c r="BB170" s="104"/>
      <c r="BC170" s="104"/>
      <c r="BD170" s="104"/>
      <c r="BE170" s="133"/>
      <c r="BF170" s="133"/>
      <c r="BG170" s="133"/>
      <c r="BH170" s="133"/>
      <c r="BI170" s="133"/>
      <c r="BJ170" s="133"/>
      <c r="BM170" s="133"/>
      <c r="BN170" s="133"/>
      <c r="BO170" s="133"/>
      <c r="BP170" s="133"/>
      <c r="BQ170" s="133"/>
      <c r="BS170" s="134"/>
      <c r="BT170" s="134"/>
      <c r="BU170" s="104"/>
      <c r="BV170" s="104"/>
      <c r="BW170" s="104"/>
      <c r="BX170" s="104"/>
      <c r="BY170" s="104"/>
      <c r="BZ170" s="133"/>
      <c r="CA170" s="133"/>
      <c r="CB170" s="133"/>
      <c r="CC170" s="133"/>
      <c r="CD170" s="133"/>
      <c r="CE170" s="133"/>
      <c r="CF170" s="135"/>
    </row>
    <row r="171" customFormat="false" ht="7.5" hidden="false" customHeight="true" outlineLevel="0" collapsed="false">
      <c r="A171" s="136" t="n">
        <f aca="true">NOW()</f>
        <v>45161.8147699653</v>
      </c>
      <c r="B171" s="136"/>
      <c r="C171" s="136"/>
      <c r="D171" s="136"/>
      <c r="E171" s="136"/>
      <c r="F171" s="136"/>
      <c r="G171" s="136"/>
      <c r="H171" s="134"/>
      <c r="I171" s="134"/>
      <c r="J171" s="104"/>
      <c r="K171" s="104"/>
      <c r="L171" s="104"/>
      <c r="M171" s="104"/>
      <c r="N171" s="104"/>
      <c r="O171" s="141"/>
      <c r="P171" s="141"/>
      <c r="Q171" s="141"/>
      <c r="R171" s="141"/>
      <c r="S171" s="141"/>
      <c r="T171" s="141"/>
      <c r="U171" s="141"/>
      <c r="V171" s="136" t="n">
        <f aca="true">NOW()</f>
        <v>45161.8147699653</v>
      </c>
      <c r="W171" s="136"/>
      <c r="X171" s="136"/>
      <c r="Y171" s="136"/>
      <c r="Z171" s="136"/>
      <c r="AA171" s="136"/>
      <c r="AB171" s="136"/>
      <c r="AC171" s="134"/>
      <c r="AD171" s="134"/>
      <c r="AE171" s="104"/>
      <c r="AF171" s="104"/>
      <c r="AG171" s="104"/>
      <c r="AH171" s="104"/>
      <c r="AI171" s="104"/>
      <c r="AJ171" s="142"/>
      <c r="AK171" s="142"/>
      <c r="AL171" s="142"/>
      <c r="AM171" s="142"/>
      <c r="AN171" s="142"/>
      <c r="AO171" s="142"/>
      <c r="AP171" s="142"/>
      <c r="AQ171" s="136" t="n">
        <f aca="true">NOW()</f>
        <v>45161.8147699653</v>
      </c>
      <c r="AR171" s="136"/>
      <c r="AS171" s="136"/>
      <c r="AT171" s="136"/>
      <c r="AU171" s="136"/>
      <c r="AV171" s="136"/>
      <c r="AW171" s="136"/>
      <c r="AX171" s="134"/>
      <c r="AY171" s="134"/>
      <c r="AZ171" s="104"/>
      <c r="BA171" s="104"/>
      <c r="BB171" s="104"/>
      <c r="BC171" s="104"/>
      <c r="BD171" s="104"/>
      <c r="BE171" s="142"/>
      <c r="BF171" s="142"/>
      <c r="BG171" s="142"/>
      <c r="BH171" s="142"/>
      <c r="BI171" s="142"/>
      <c r="BJ171" s="142"/>
      <c r="BK171" s="142"/>
      <c r="BL171" s="136" t="n">
        <f aca="true">NOW()</f>
        <v>45161.8147699653</v>
      </c>
      <c r="BM171" s="136"/>
      <c r="BN171" s="136"/>
      <c r="BO171" s="136"/>
      <c r="BP171" s="136"/>
      <c r="BQ171" s="136"/>
      <c r="BR171" s="136"/>
      <c r="BS171" s="134"/>
      <c r="BT171" s="134"/>
      <c r="BU171" s="104"/>
      <c r="BV171" s="104"/>
      <c r="BW171" s="104"/>
      <c r="BX171" s="104"/>
      <c r="BY171" s="104"/>
      <c r="BZ171" s="142"/>
      <c r="CA171" s="142"/>
      <c r="CB171" s="142"/>
      <c r="CC171" s="142"/>
      <c r="CD171" s="142"/>
      <c r="CE171" s="142"/>
      <c r="CF171" s="142"/>
    </row>
    <row r="172" customFormat="false" ht="7.5" hidden="false" customHeight="true" outlineLevel="0" collapsed="false">
      <c r="A172" s="136"/>
      <c r="B172" s="136"/>
      <c r="C172" s="136"/>
      <c r="D172" s="136"/>
      <c r="E172" s="136"/>
      <c r="F172" s="136"/>
      <c r="G172" s="136"/>
      <c r="H172" s="139"/>
      <c r="I172" s="139"/>
      <c r="J172" s="140"/>
      <c r="K172" s="140"/>
      <c r="L172" s="140"/>
      <c r="M172" s="140"/>
      <c r="N172" s="140"/>
      <c r="O172" s="141"/>
      <c r="P172" s="141"/>
      <c r="Q172" s="141"/>
      <c r="R172" s="141"/>
      <c r="S172" s="141"/>
      <c r="T172" s="141"/>
      <c r="U172" s="141"/>
      <c r="V172" s="136"/>
      <c r="W172" s="136"/>
      <c r="X172" s="136"/>
      <c r="Y172" s="136"/>
      <c r="Z172" s="136"/>
      <c r="AA172" s="136"/>
      <c r="AB172" s="136"/>
      <c r="AC172" s="139"/>
      <c r="AD172" s="139"/>
      <c r="AE172" s="140"/>
      <c r="AF172" s="140"/>
      <c r="AG172" s="140"/>
      <c r="AH172" s="140"/>
      <c r="AI172" s="140"/>
      <c r="AJ172" s="142"/>
      <c r="AK172" s="142"/>
      <c r="AL172" s="142"/>
      <c r="AM172" s="142"/>
      <c r="AN172" s="142"/>
      <c r="AO172" s="142"/>
      <c r="AP172" s="142"/>
      <c r="AQ172" s="136"/>
      <c r="AR172" s="136"/>
      <c r="AS172" s="136"/>
      <c r="AT172" s="136"/>
      <c r="AU172" s="136"/>
      <c r="AV172" s="136"/>
      <c r="AW172" s="136"/>
      <c r="AX172" s="139"/>
      <c r="AY172" s="139"/>
      <c r="AZ172" s="140"/>
      <c r="BA172" s="140"/>
      <c r="BB172" s="140"/>
      <c r="BC172" s="140"/>
      <c r="BD172" s="140"/>
      <c r="BE172" s="142"/>
      <c r="BF172" s="142"/>
      <c r="BG172" s="142"/>
      <c r="BH172" s="142"/>
      <c r="BI172" s="142"/>
      <c r="BJ172" s="142"/>
      <c r="BK172" s="142"/>
      <c r="BL172" s="136"/>
      <c r="BM172" s="136"/>
      <c r="BN172" s="136"/>
      <c r="BO172" s="136"/>
      <c r="BP172" s="136"/>
      <c r="BQ172" s="136"/>
      <c r="BR172" s="136"/>
      <c r="BS172" s="139"/>
      <c r="BT172" s="139"/>
      <c r="BU172" s="140"/>
      <c r="BV172" s="140"/>
      <c r="BW172" s="140"/>
      <c r="BX172" s="140"/>
      <c r="BY172" s="140"/>
      <c r="BZ172" s="142"/>
      <c r="CA172" s="142"/>
      <c r="CB172" s="142"/>
      <c r="CC172" s="142"/>
      <c r="CD172" s="142"/>
      <c r="CE172" s="142"/>
      <c r="CF172" s="142"/>
    </row>
    <row r="173" customFormat="false" ht="7.5" hidden="false" customHeight="true" outlineLevel="0" collapsed="false">
      <c r="A173" s="90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2"/>
      <c r="V173" s="90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2"/>
      <c r="AQ173" s="90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2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2"/>
    </row>
    <row r="174" customFormat="false" ht="7.5" hidden="false" customHeight="true" outlineLevel="0" collapsed="false">
      <c r="A174" s="93" t="str">
        <f aca="false">Results!$A$1</f>
        <v>FINSO III Stage women A</v>
      </c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 t="str">
        <f aca="false">Results!$A$1</f>
        <v>FINSO III Stage women A</v>
      </c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 t="str">
        <f aca="false">Results!$A$1</f>
        <v>FINSO III Stage women A</v>
      </c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 t="str">
        <f aca="false">Results!$A$1</f>
        <v>FINSO III Stage women A</v>
      </c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</row>
    <row r="175" customFormat="false" ht="7.5" hidden="false" customHeight="true" outlineLevel="0" collapsed="false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</row>
    <row r="176" customFormat="false" ht="7.5" hidden="false" customHeight="true" outlineLevel="0" collapsed="false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</row>
    <row r="177" customFormat="false" ht="7.5" hidden="false" customHeight="true" outlineLevel="0" collapsed="false">
      <c r="A177" s="96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8"/>
      <c r="V177" s="96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8"/>
      <c r="AQ177" s="96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  <c r="BF177" s="97"/>
      <c r="BG177" s="97"/>
      <c r="BH177" s="97"/>
      <c r="BI177" s="97"/>
      <c r="BJ177" s="97"/>
      <c r="BK177" s="98"/>
      <c r="BL177" s="96"/>
      <c r="BM177" s="97"/>
      <c r="BN177" s="97"/>
      <c r="BO177" s="97"/>
      <c r="BP177" s="97"/>
      <c r="BQ177" s="97"/>
      <c r="BR177" s="97"/>
      <c r="BS177" s="97"/>
      <c r="BT177" s="97"/>
      <c r="BU177" s="97"/>
      <c r="BV177" s="97"/>
      <c r="BW177" s="97"/>
      <c r="BX177" s="97"/>
      <c r="BY177" s="97"/>
      <c r="BZ177" s="97"/>
      <c r="CA177" s="97"/>
      <c r="CB177" s="97"/>
      <c r="CC177" s="97"/>
      <c r="CD177" s="97"/>
      <c r="CE177" s="97"/>
      <c r="CF177" s="98"/>
    </row>
    <row r="178" customFormat="false" ht="7.5" hidden="false" customHeight="true" outlineLevel="0" collapsed="false">
      <c r="A178" s="99" t="s">
        <v>61</v>
      </c>
      <c r="B178" s="99"/>
      <c r="C178" s="99"/>
      <c r="D178" s="99"/>
      <c r="E178" s="99"/>
      <c r="F178" s="99"/>
      <c r="G178" s="99"/>
      <c r="H178" s="99"/>
      <c r="I178" s="99"/>
      <c r="J178" s="100"/>
      <c r="K178" s="100"/>
      <c r="L178" s="101"/>
      <c r="M178" s="100"/>
      <c r="N178" s="102" t="s">
        <v>49</v>
      </c>
      <c r="O178" s="102"/>
      <c r="P178" s="102"/>
      <c r="Q178" s="102"/>
      <c r="R178" s="102"/>
      <c r="S178" s="102"/>
      <c r="T178" s="102"/>
      <c r="U178" s="102"/>
      <c r="V178" s="99" t="s">
        <v>61</v>
      </c>
      <c r="W178" s="99"/>
      <c r="X178" s="99"/>
      <c r="Y178" s="99"/>
      <c r="Z178" s="99"/>
      <c r="AA178" s="99"/>
      <c r="AB178" s="99"/>
      <c r="AC178" s="99"/>
      <c r="AD178" s="99"/>
      <c r="AE178" s="100"/>
      <c r="AF178" s="100"/>
      <c r="AG178" s="101"/>
      <c r="AH178" s="100"/>
      <c r="AI178" s="102" t="s">
        <v>50</v>
      </c>
      <c r="AJ178" s="102"/>
      <c r="AK178" s="102"/>
      <c r="AL178" s="102"/>
      <c r="AM178" s="102"/>
      <c r="AN178" s="102"/>
      <c r="AO178" s="102"/>
      <c r="AP178" s="102"/>
      <c r="AQ178" s="99" t="s">
        <v>61</v>
      </c>
      <c r="AR178" s="99"/>
      <c r="AS178" s="99"/>
      <c r="AT178" s="99"/>
      <c r="AU178" s="99"/>
      <c r="AV178" s="99"/>
      <c r="AW178" s="99"/>
      <c r="AX178" s="99"/>
      <c r="AY178" s="99"/>
      <c r="AZ178" s="100"/>
      <c r="BA178" s="100"/>
      <c r="BB178" s="101"/>
      <c r="BC178" s="100"/>
      <c r="BD178" s="102" t="s">
        <v>51</v>
      </c>
      <c r="BE178" s="102"/>
      <c r="BF178" s="102"/>
      <c r="BG178" s="102"/>
      <c r="BH178" s="102"/>
      <c r="BI178" s="102"/>
      <c r="BJ178" s="102"/>
      <c r="BK178" s="102"/>
      <c r="BL178" s="99" t="s">
        <v>61</v>
      </c>
      <c r="BM178" s="99"/>
      <c r="BN178" s="99"/>
      <c r="BO178" s="99"/>
      <c r="BP178" s="99"/>
      <c r="BQ178" s="99"/>
      <c r="BR178" s="99"/>
      <c r="BS178" s="99"/>
      <c r="BT178" s="99"/>
      <c r="BU178" s="100"/>
      <c r="BV178" s="100"/>
      <c r="BW178" s="101"/>
      <c r="BX178" s="100"/>
      <c r="BY178" s="102" t="s">
        <v>52</v>
      </c>
      <c r="BZ178" s="102"/>
      <c r="CA178" s="102"/>
      <c r="CB178" s="102"/>
      <c r="CC178" s="102"/>
      <c r="CD178" s="102"/>
      <c r="CE178" s="102"/>
      <c r="CF178" s="102"/>
    </row>
    <row r="179" customFormat="false" ht="7.5" hidden="false" customHeight="true" outlineLevel="0" collapsed="false">
      <c r="A179" s="99"/>
      <c r="B179" s="99"/>
      <c r="C179" s="99"/>
      <c r="D179" s="99"/>
      <c r="E179" s="99"/>
      <c r="F179" s="99"/>
      <c r="G179" s="99"/>
      <c r="H179" s="99"/>
      <c r="I179" s="99"/>
      <c r="J179" s="100"/>
      <c r="K179" s="100"/>
      <c r="L179" s="100"/>
      <c r="M179" s="100"/>
      <c r="N179" s="102"/>
      <c r="O179" s="102"/>
      <c r="P179" s="102"/>
      <c r="Q179" s="102"/>
      <c r="R179" s="102"/>
      <c r="S179" s="102"/>
      <c r="T179" s="102"/>
      <c r="U179" s="102"/>
      <c r="V179" s="99"/>
      <c r="W179" s="99"/>
      <c r="X179" s="99"/>
      <c r="Y179" s="99"/>
      <c r="Z179" s="99"/>
      <c r="AA179" s="99"/>
      <c r="AB179" s="99"/>
      <c r="AC179" s="99"/>
      <c r="AD179" s="99"/>
      <c r="AE179" s="100"/>
      <c r="AF179" s="100"/>
      <c r="AG179" s="100"/>
      <c r="AH179" s="100"/>
      <c r="AI179" s="102"/>
      <c r="AJ179" s="102"/>
      <c r="AK179" s="102"/>
      <c r="AL179" s="102"/>
      <c r="AM179" s="102"/>
      <c r="AN179" s="102"/>
      <c r="AO179" s="102"/>
      <c r="AP179" s="102"/>
      <c r="AQ179" s="99"/>
      <c r="AR179" s="99"/>
      <c r="AS179" s="99"/>
      <c r="AT179" s="99"/>
      <c r="AU179" s="99"/>
      <c r="AV179" s="99"/>
      <c r="AW179" s="99"/>
      <c r="AX179" s="99"/>
      <c r="AY179" s="99"/>
      <c r="AZ179" s="100"/>
      <c r="BA179" s="100"/>
      <c r="BB179" s="100"/>
      <c r="BC179" s="100"/>
      <c r="BD179" s="102"/>
      <c r="BE179" s="102"/>
      <c r="BF179" s="102"/>
      <c r="BG179" s="102"/>
      <c r="BH179" s="102"/>
      <c r="BI179" s="102"/>
      <c r="BJ179" s="102"/>
      <c r="BK179" s="102"/>
      <c r="BL179" s="99"/>
      <c r="BM179" s="99"/>
      <c r="BN179" s="99"/>
      <c r="BO179" s="99"/>
      <c r="BP179" s="99"/>
      <c r="BQ179" s="99"/>
      <c r="BR179" s="99"/>
      <c r="BS179" s="99"/>
      <c r="BT179" s="99"/>
      <c r="BU179" s="100"/>
      <c r="BV179" s="100"/>
      <c r="BW179" s="100"/>
      <c r="BX179" s="100"/>
      <c r="BY179" s="102"/>
      <c r="BZ179" s="102"/>
      <c r="CA179" s="102"/>
      <c r="CB179" s="102"/>
      <c r="CC179" s="102"/>
      <c r="CD179" s="102"/>
      <c r="CE179" s="102"/>
      <c r="CF179" s="102"/>
    </row>
    <row r="180" customFormat="false" ht="7.5" hidden="false" customHeight="true" outlineLevel="0" collapsed="false">
      <c r="A180" s="103"/>
      <c r="B180" s="104"/>
      <c r="C180" s="104"/>
      <c r="D180" s="104"/>
      <c r="E180" s="104"/>
      <c r="F180" s="104"/>
      <c r="G180" s="104"/>
      <c r="H180" s="104"/>
      <c r="I180" s="104"/>
      <c r="J180" s="105"/>
      <c r="K180" s="105"/>
      <c r="L180" s="105"/>
      <c r="M180" s="105"/>
      <c r="N180" s="104"/>
      <c r="O180" s="106"/>
      <c r="P180" s="106"/>
      <c r="Q180" s="106"/>
      <c r="R180" s="106"/>
      <c r="S180" s="106"/>
      <c r="T180" s="106"/>
      <c r="U180" s="107"/>
      <c r="V180" s="103"/>
      <c r="W180" s="104"/>
      <c r="X180" s="104"/>
      <c r="Y180" s="104"/>
      <c r="Z180" s="104"/>
      <c r="AA180" s="104"/>
      <c r="AB180" s="104"/>
      <c r="AC180" s="104"/>
      <c r="AD180" s="104"/>
      <c r="AE180" s="105"/>
      <c r="AF180" s="105"/>
      <c r="AG180" s="105"/>
      <c r="AH180" s="105"/>
      <c r="AI180" s="104"/>
      <c r="AJ180" s="106"/>
      <c r="AK180" s="106"/>
      <c r="AL180" s="106"/>
      <c r="AM180" s="106"/>
      <c r="AN180" s="106"/>
      <c r="AO180" s="106"/>
      <c r="AP180" s="107"/>
      <c r="AQ180" s="103"/>
      <c r="AR180" s="104"/>
      <c r="AS180" s="104"/>
      <c r="AT180" s="104"/>
      <c r="AU180" s="104"/>
      <c r="AV180" s="104"/>
      <c r="AW180" s="104"/>
      <c r="AX180" s="104"/>
      <c r="AY180" s="104"/>
      <c r="AZ180" s="105"/>
      <c r="BA180" s="105"/>
      <c r="BB180" s="105"/>
      <c r="BC180" s="105"/>
      <c r="BD180" s="104"/>
      <c r="BE180" s="106"/>
      <c r="BF180" s="106"/>
      <c r="BG180" s="106"/>
      <c r="BH180" s="106"/>
      <c r="BI180" s="106"/>
      <c r="BJ180" s="106"/>
      <c r="BK180" s="107"/>
      <c r="BL180" s="103"/>
      <c r="BM180" s="104"/>
      <c r="BN180" s="104"/>
      <c r="BO180" s="104"/>
      <c r="BP180" s="104"/>
      <c r="BQ180" s="104"/>
      <c r="BR180" s="104"/>
      <c r="BS180" s="104"/>
      <c r="BT180" s="104"/>
      <c r="BU180" s="105"/>
      <c r="BV180" s="105"/>
      <c r="BW180" s="105"/>
      <c r="BX180" s="105"/>
      <c r="BY180" s="104"/>
      <c r="BZ180" s="106"/>
      <c r="CA180" s="106"/>
      <c r="CB180" s="106"/>
      <c r="CC180" s="106"/>
      <c r="CD180" s="106"/>
      <c r="CE180" s="106"/>
      <c r="CF180" s="107"/>
    </row>
    <row r="181" customFormat="false" ht="7.5" hidden="false" customHeight="true" outlineLevel="0" collapsed="false">
      <c r="A181" s="103"/>
      <c r="B181" s="104"/>
      <c r="C181" s="104"/>
      <c r="D181" s="104"/>
      <c r="E181" s="104"/>
      <c r="F181" s="104"/>
      <c r="G181" s="104"/>
      <c r="H181" s="108" t="n">
        <v>4</v>
      </c>
      <c r="I181" s="108"/>
      <c r="J181" s="108"/>
      <c r="K181" s="109" t="s">
        <v>53</v>
      </c>
      <c r="L181" s="108" t="n">
        <v>2</v>
      </c>
      <c r="M181" s="108"/>
      <c r="N181" s="108"/>
      <c r="O181" s="106"/>
      <c r="P181" s="106"/>
      <c r="Q181" s="106"/>
      <c r="R181" s="106"/>
      <c r="S181" s="106"/>
      <c r="T181" s="106"/>
      <c r="U181" s="107"/>
      <c r="V181" s="103"/>
      <c r="W181" s="104"/>
      <c r="X181" s="104"/>
      <c r="Y181" s="104"/>
      <c r="Z181" s="104"/>
      <c r="AA181" s="104"/>
      <c r="AB181" s="104"/>
      <c r="AC181" s="108" t="n">
        <v>3</v>
      </c>
      <c r="AD181" s="108"/>
      <c r="AE181" s="108"/>
      <c r="AF181" s="109" t="s">
        <v>53</v>
      </c>
      <c r="AG181" s="108" t="n">
        <v>8</v>
      </c>
      <c r="AH181" s="108"/>
      <c r="AI181" s="108"/>
      <c r="AJ181" s="106"/>
      <c r="AK181" s="106"/>
      <c r="AL181" s="106"/>
      <c r="AM181" s="106"/>
      <c r="AN181" s="106"/>
      <c r="AO181" s="106"/>
      <c r="AP181" s="107"/>
      <c r="AQ181" s="103"/>
      <c r="AR181" s="104"/>
      <c r="AS181" s="104"/>
      <c r="AT181" s="104"/>
      <c r="AU181" s="104"/>
      <c r="AV181" s="104"/>
      <c r="AW181" s="104"/>
      <c r="AX181" s="108" t="n">
        <v>5</v>
      </c>
      <c r="AY181" s="108"/>
      <c r="AZ181" s="108"/>
      <c r="BA181" s="109" t="s">
        <v>53</v>
      </c>
      <c r="BB181" s="108" t="n">
        <v>1</v>
      </c>
      <c r="BC181" s="108"/>
      <c r="BD181" s="108"/>
      <c r="BE181" s="106"/>
      <c r="BF181" s="106"/>
      <c r="BG181" s="106"/>
      <c r="BH181" s="106"/>
      <c r="BI181" s="106"/>
      <c r="BJ181" s="106"/>
      <c r="BK181" s="107"/>
      <c r="BL181" s="103"/>
      <c r="BM181" s="104"/>
      <c r="BN181" s="104"/>
      <c r="BO181" s="104"/>
      <c r="BP181" s="104"/>
      <c r="BQ181" s="104"/>
      <c r="BR181" s="104"/>
      <c r="BS181" s="108" t="n">
        <v>6</v>
      </c>
      <c r="BT181" s="108"/>
      <c r="BU181" s="108"/>
      <c r="BV181" s="109" t="s">
        <v>53</v>
      </c>
      <c r="BW181" s="108" t="n">
        <v>7</v>
      </c>
      <c r="BX181" s="108"/>
      <c r="BY181" s="108"/>
      <c r="BZ181" s="106"/>
      <c r="CA181" s="106"/>
      <c r="CB181" s="106"/>
      <c r="CC181" s="106"/>
      <c r="CD181" s="106"/>
      <c r="CE181" s="106"/>
      <c r="CF181" s="107"/>
    </row>
    <row r="182" customFormat="false" ht="7.5" hidden="false" customHeight="true" outlineLevel="0" collapsed="false">
      <c r="A182" s="110"/>
      <c r="B182" s="111"/>
      <c r="C182" s="111"/>
      <c r="D182" s="111"/>
      <c r="E182" s="111"/>
      <c r="F182" s="111"/>
      <c r="G182" s="111"/>
      <c r="H182" s="108"/>
      <c r="I182" s="108"/>
      <c r="J182" s="108"/>
      <c r="K182" s="109"/>
      <c r="L182" s="108"/>
      <c r="M182" s="108"/>
      <c r="N182" s="108"/>
      <c r="O182" s="111"/>
      <c r="P182" s="111"/>
      <c r="Q182" s="111"/>
      <c r="R182" s="111"/>
      <c r="S182" s="111"/>
      <c r="T182" s="111"/>
      <c r="U182" s="112"/>
      <c r="V182" s="110"/>
      <c r="W182" s="111"/>
      <c r="X182" s="111"/>
      <c r="Y182" s="111"/>
      <c r="Z182" s="111"/>
      <c r="AA182" s="111"/>
      <c r="AB182" s="111"/>
      <c r="AC182" s="108"/>
      <c r="AD182" s="108"/>
      <c r="AE182" s="108"/>
      <c r="AF182" s="109"/>
      <c r="AG182" s="108"/>
      <c r="AH182" s="108"/>
      <c r="AI182" s="108"/>
      <c r="AJ182" s="111"/>
      <c r="AK182" s="111"/>
      <c r="AL182" s="111"/>
      <c r="AM182" s="111"/>
      <c r="AN182" s="111"/>
      <c r="AO182" s="111"/>
      <c r="AP182" s="112"/>
      <c r="AQ182" s="110"/>
      <c r="AR182" s="111"/>
      <c r="AS182" s="111"/>
      <c r="AT182" s="111"/>
      <c r="AU182" s="111"/>
      <c r="AV182" s="111"/>
      <c r="AW182" s="111"/>
      <c r="AX182" s="108"/>
      <c r="AY182" s="108"/>
      <c r="AZ182" s="108"/>
      <c r="BA182" s="109"/>
      <c r="BB182" s="108"/>
      <c r="BC182" s="108"/>
      <c r="BD182" s="108"/>
      <c r="BE182" s="111"/>
      <c r="BF182" s="111"/>
      <c r="BG182" s="111"/>
      <c r="BH182" s="111"/>
      <c r="BI182" s="111"/>
      <c r="BJ182" s="111"/>
      <c r="BK182" s="112"/>
      <c r="BL182" s="110"/>
      <c r="BM182" s="111"/>
      <c r="BN182" s="111"/>
      <c r="BO182" s="111"/>
      <c r="BP182" s="111"/>
      <c r="BQ182" s="111"/>
      <c r="BR182" s="111"/>
      <c r="BS182" s="108"/>
      <c r="BT182" s="108"/>
      <c r="BU182" s="108"/>
      <c r="BV182" s="109"/>
      <c r="BW182" s="108"/>
      <c r="BX182" s="108"/>
      <c r="BY182" s="108"/>
      <c r="BZ182" s="111"/>
      <c r="CA182" s="111"/>
      <c r="CB182" s="111"/>
      <c r="CC182" s="111"/>
      <c r="CD182" s="111"/>
      <c r="CE182" s="111"/>
      <c r="CF182" s="112"/>
    </row>
    <row r="183" customFormat="false" ht="7.5" hidden="false" customHeight="true" outlineLevel="0" collapsed="false">
      <c r="A183" s="110"/>
      <c r="B183" s="111"/>
      <c r="C183" s="111"/>
      <c r="D183" s="111"/>
      <c r="E183" s="111"/>
      <c r="F183" s="111"/>
      <c r="G183" s="111"/>
      <c r="H183" s="111"/>
      <c r="I183" s="111"/>
      <c r="J183" s="111"/>
      <c r="K183" s="104"/>
      <c r="L183" s="104"/>
      <c r="M183" s="111"/>
      <c r="N183" s="111"/>
      <c r="O183" s="111"/>
      <c r="P183" s="111"/>
      <c r="Q183" s="111"/>
      <c r="R183" s="111"/>
      <c r="S183" s="111"/>
      <c r="T183" s="111"/>
      <c r="U183" s="112"/>
      <c r="V183" s="110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04"/>
      <c r="AG183" s="104"/>
      <c r="AH183" s="111"/>
      <c r="AI183" s="111"/>
      <c r="AJ183" s="111"/>
      <c r="AK183" s="111"/>
      <c r="AL183" s="111"/>
      <c r="AM183" s="111"/>
      <c r="AN183" s="111"/>
      <c r="AO183" s="111"/>
      <c r="AP183" s="112"/>
      <c r="AQ183" s="110"/>
      <c r="AR183" s="111"/>
      <c r="AS183" s="111"/>
      <c r="AT183" s="111"/>
      <c r="AU183" s="111"/>
      <c r="AV183" s="111"/>
      <c r="AW183" s="111"/>
      <c r="AX183" s="111"/>
      <c r="AY183" s="111"/>
      <c r="AZ183" s="111"/>
      <c r="BA183" s="104"/>
      <c r="BB183" s="104"/>
      <c r="BC183" s="111"/>
      <c r="BD183" s="111"/>
      <c r="BE183" s="111"/>
      <c r="BF183" s="111"/>
      <c r="BG183" s="111"/>
      <c r="BH183" s="111"/>
      <c r="BI183" s="111"/>
      <c r="BJ183" s="111"/>
      <c r="BK183" s="112"/>
      <c r="BL183" s="110"/>
      <c r="BM183" s="111"/>
      <c r="BN183" s="111"/>
      <c r="BO183" s="111"/>
      <c r="BP183" s="111"/>
      <c r="BQ183" s="111"/>
      <c r="BR183" s="111"/>
      <c r="BS183" s="111"/>
      <c r="BT183" s="111"/>
      <c r="BU183" s="111"/>
      <c r="BV183" s="104"/>
      <c r="BW183" s="104"/>
      <c r="BX183" s="111"/>
      <c r="BY183" s="111"/>
      <c r="BZ183" s="111"/>
      <c r="CA183" s="111"/>
      <c r="CB183" s="111"/>
      <c r="CC183" s="111"/>
      <c r="CD183" s="111"/>
      <c r="CE183" s="111"/>
      <c r="CF183" s="112"/>
    </row>
    <row r="184" s="116" customFormat="true" ht="7.5" hidden="false" customHeight="true" outlineLevel="0" collapsed="false">
      <c r="A184" s="113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5"/>
      <c r="V184" s="113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5"/>
      <c r="AQ184" s="113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5"/>
      <c r="BL184" s="113"/>
      <c r="BM184" s="114"/>
      <c r="BN184" s="114"/>
      <c r="BO184" s="114"/>
      <c r="BP184" s="114"/>
      <c r="BQ184" s="114"/>
      <c r="BR184" s="114"/>
      <c r="BS184" s="114"/>
      <c r="BT184" s="114"/>
      <c r="BU184" s="114"/>
      <c r="BV184" s="114"/>
      <c r="BW184" s="114"/>
      <c r="BX184" s="114"/>
      <c r="BY184" s="114"/>
      <c r="BZ184" s="114"/>
      <c r="CA184" s="114"/>
      <c r="CB184" s="114"/>
      <c r="CC184" s="114"/>
      <c r="CD184" s="114"/>
      <c r="CE184" s="114"/>
      <c r="CF184" s="115"/>
    </row>
    <row r="185" s="116" customFormat="true" ht="7.5" hidden="false" customHeight="true" outlineLevel="0" collapsed="false">
      <c r="A185" s="117" t="str">
        <f aca="false">Results!B11</f>
        <v>Hendrikson Maire</v>
      </c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8" t="str">
        <f aca="false">Results!B7</f>
        <v>Simsone Alise</v>
      </c>
      <c r="M185" s="118"/>
      <c r="N185" s="118"/>
      <c r="O185" s="118"/>
      <c r="P185" s="118"/>
      <c r="Q185" s="118"/>
      <c r="R185" s="118"/>
      <c r="S185" s="118"/>
      <c r="T185" s="118"/>
      <c r="U185" s="118"/>
      <c r="V185" s="117" t="str">
        <f aca="false">Results!B9</f>
        <v>Fruzhenska Alla</v>
      </c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8" t="str">
        <f aca="false">Results!B19</f>
        <v>FREE</v>
      </c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7" t="str">
        <f aca="false">Results!B13</f>
        <v>Bivainite Marina</v>
      </c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8" t="str">
        <f aca="false">Results!B5</f>
        <v>Telkinen Siiri</v>
      </c>
      <c r="BC185" s="118"/>
      <c r="BD185" s="118"/>
      <c r="BE185" s="118"/>
      <c r="BF185" s="118"/>
      <c r="BG185" s="118"/>
      <c r="BH185" s="118"/>
      <c r="BI185" s="118"/>
      <c r="BJ185" s="118"/>
      <c r="BK185" s="118"/>
      <c r="BL185" s="117" t="str">
        <f aca="false">Results!B15</f>
        <v>Aleksejeva Marina</v>
      </c>
      <c r="BM185" s="117"/>
      <c r="BN185" s="117"/>
      <c r="BO185" s="117"/>
      <c r="BP185" s="117"/>
      <c r="BQ185" s="117"/>
      <c r="BR185" s="117"/>
      <c r="BS185" s="117"/>
      <c r="BT185" s="117"/>
      <c r="BU185" s="117"/>
      <c r="BV185" s="117"/>
      <c r="BW185" s="118" t="str">
        <f aca="false">Results!B17</f>
        <v>Vilde Inese</v>
      </c>
      <c r="BX185" s="118"/>
      <c r="BY185" s="118"/>
      <c r="BZ185" s="118"/>
      <c r="CA185" s="118"/>
      <c r="CB185" s="118"/>
      <c r="CC185" s="118"/>
      <c r="CD185" s="118"/>
      <c r="CE185" s="118"/>
      <c r="CF185" s="118"/>
    </row>
    <row r="186" s="116" customFormat="true" ht="7.5" hidden="false" customHeight="true" outlineLevel="0" collapsed="false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8"/>
      <c r="BC186" s="118"/>
      <c r="BD186" s="118"/>
      <c r="BE186" s="118"/>
      <c r="BF186" s="118"/>
      <c r="BG186" s="118"/>
      <c r="BH186" s="118"/>
      <c r="BI186" s="118"/>
      <c r="BJ186" s="118"/>
      <c r="BK186" s="118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117"/>
      <c r="BV186" s="117"/>
      <c r="BW186" s="118"/>
      <c r="BX186" s="118"/>
      <c r="BY186" s="118"/>
      <c r="BZ186" s="118"/>
      <c r="CA186" s="118"/>
      <c r="CB186" s="118"/>
      <c r="CC186" s="118"/>
      <c r="CD186" s="118"/>
      <c r="CE186" s="118"/>
      <c r="CF186" s="118"/>
    </row>
    <row r="187" customFormat="false" ht="7.5" hidden="false" customHeight="true" outlineLevel="0" collapsed="false">
      <c r="A187" s="103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19"/>
      <c r="N187" s="119"/>
      <c r="O187" s="119"/>
      <c r="P187" s="119"/>
      <c r="Q187" s="119"/>
      <c r="R187" s="119"/>
      <c r="S187" s="119"/>
      <c r="T187" s="119"/>
      <c r="U187" s="120"/>
      <c r="V187" s="103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19"/>
      <c r="AI187" s="119"/>
      <c r="AJ187" s="119"/>
      <c r="AK187" s="119"/>
      <c r="AL187" s="119"/>
      <c r="AM187" s="119"/>
      <c r="AN187" s="119"/>
      <c r="AO187" s="119"/>
      <c r="AP187" s="120"/>
      <c r="AQ187" s="103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19"/>
      <c r="BD187" s="119"/>
      <c r="BE187" s="119"/>
      <c r="BF187" s="119"/>
      <c r="BG187" s="119"/>
      <c r="BH187" s="119"/>
      <c r="BI187" s="119"/>
      <c r="BJ187" s="119"/>
      <c r="BK187" s="120"/>
      <c r="BL187" s="103"/>
      <c r="BM187" s="104"/>
      <c r="BN187" s="104"/>
      <c r="BO187" s="104"/>
      <c r="BP187" s="104"/>
      <c r="BQ187" s="104"/>
      <c r="BR187" s="104"/>
      <c r="BS187" s="104"/>
      <c r="BT187" s="104"/>
      <c r="BU187" s="104"/>
      <c r="BV187" s="104"/>
      <c r="BW187" s="104"/>
      <c r="BX187" s="119"/>
      <c r="BY187" s="119"/>
      <c r="BZ187" s="119"/>
      <c r="CA187" s="119"/>
      <c r="CB187" s="119"/>
      <c r="CC187" s="119"/>
      <c r="CD187" s="119"/>
      <c r="CE187" s="119"/>
      <c r="CF187" s="120"/>
    </row>
    <row r="188" customFormat="false" ht="7.5" hidden="false" customHeight="true" outlineLevel="0" collapsed="false">
      <c r="A188" s="121" t="s">
        <v>54</v>
      </c>
      <c r="B188" s="121"/>
      <c r="C188" s="121"/>
      <c r="D188" s="121"/>
      <c r="E188" s="121"/>
      <c r="F188" s="121"/>
      <c r="G188" s="121"/>
      <c r="H188" s="121"/>
      <c r="I188" s="121"/>
      <c r="J188" s="121"/>
      <c r="K188" s="122" t="n">
        <v>1</v>
      </c>
      <c r="L188" s="122"/>
      <c r="M188" s="123"/>
      <c r="N188" s="123"/>
      <c r="O188" s="123"/>
      <c r="P188" s="123"/>
      <c r="Q188" s="123"/>
      <c r="R188" s="123"/>
      <c r="S188" s="123"/>
      <c r="T188" s="123"/>
      <c r="U188" s="123"/>
      <c r="V188" s="121" t="s">
        <v>54</v>
      </c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2" t="n">
        <v>1</v>
      </c>
      <c r="AG188" s="122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1" t="s">
        <v>54</v>
      </c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2" t="n">
        <v>1</v>
      </c>
      <c r="BB188" s="122"/>
      <c r="BC188" s="123"/>
      <c r="BD188" s="123"/>
      <c r="BE188" s="123"/>
      <c r="BF188" s="123"/>
      <c r="BG188" s="123"/>
      <c r="BH188" s="123"/>
      <c r="BI188" s="123"/>
      <c r="BJ188" s="123"/>
      <c r="BK188" s="123"/>
      <c r="BL188" s="121" t="s">
        <v>54</v>
      </c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2" t="n">
        <v>1</v>
      </c>
      <c r="BW188" s="122"/>
      <c r="BX188" s="123"/>
      <c r="BY188" s="123"/>
      <c r="BZ188" s="123"/>
      <c r="CA188" s="123"/>
      <c r="CB188" s="123"/>
      <c r="CC188" s="123"/>
      <c r="CD188" s="123"/>
      <c r="CE188" s="123"/>
      <c r="CF188" s="123"/>
    </row>
    <row r="189" customFormat="false" ht="7.5" hidden="false" customHeight="true" outlineLevel="0" collapsed="false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2"/>
      <c r="L189" s="122"/>
      <c r="M189" s="123"/>
      <c r="N189" s="123"/>
      <c r="O189" s="123"/>
      <c r="P189" s="123"/>
      <c r="Q189" s="123"/>
      <c r="R189" s="123"/>
      <c r="S189" s="123"/>
      <c r="T189" s="123"/>
      <c r="U189" s="123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2"/>
      <c r="AG189" s="122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2"/>
      <c r="BB189" s="122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2"/>
      <c r="BW189" s="122"/>
      <c r="BX189" s="123"/>
      <c r="BY189" s="123"/>
      <c r="BZ189" s="123"/>
      <c r="CA189" s="123"/>
      <c r="CB189" s="123"/>
      <c r="CC189" s="123"/>
      <c r="CD189" s="123"/>
      <c r="CE189" s="123"/>
      <c r="CF189" s="123"/>
    </row>
    <row r="190" customFormat="false" ht="7.5" hidden="false" customHeight="true" outlineLevel="0" collapsed="false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2"/>
      <c r="L190" s="122"/>
      <c r="M190" s="123"/>
      <c r="N190" s="123"/>
      <c r="O190" s="123"/>
      <c r="P190" s="123"/>
      <c r="Q190" s="123"/>
      <c r="R190" s="123"/>
      <c r="S190" s="123"/>
      <c r="T190" s="123"/>
      <c r="U190" s="123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2"/>
      <c r="AG190" s="122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2"/>
      <c r="BB190" s="122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2"/>
      <c r="BW190" s="122"/>
      <c r="BX190" s="123"/>
      <c r="BY190" s="123"/>
      <c r="BZ190" s="123"/>
      <c r="CA190" s="123"/>
      <c r="CB190" s="123"/>
      <c r="CC190" s="123"/>
      <c r="CD190" s="123"/>
      <c r="CE190" s="123"/>
      <c r="CF190" s="123"/>
    </row>
    <row r="191" customFormat="false" ht="7.5" hidden="false" customHeight="true" outlineLevel="0" collapsed="false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2" t="n">
        <v>2</v>
      </c>
      <c r="L191" s="122"/>
      <c r="M191" s="125" t="s">
        <v>54</v>
      </c>
      <c r="N191" s="125"/>
      <c r="O191" s="125"/>
      <c r="P191" s="125"/>
      <c r="Q191" s="125"/>
      <c r="R191" s="125"/>
      <c r="S191" s="125"/>
      <c r="T191" s="125"/>
      <c r="U191" s="125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2" t="n">
        <v>2</v>
      </c>
      <c r="AG191" s="122"/>
      <c r="AH191" s="125" t="s">
        <v>54</v>
      </c>
      <c r="AI191" s="125"/>
      <c r="AJ191" s="125"/>
      <c r="AK191" s="125"/>
      <c r="AL191" s="125"/>
      <c r="AM191" s="125"/>
      <c r="AN191" s="125"/>
      <c r="AO191" s="125"/>
      <c r="AP191" s="125"/>
      <c r="AQ191" s="126"/>
      <c r="AR191" s="126"/>
      <c r="AS191" s="126"/>
      <c r="AT191" s="126"/>
      <c r="AU191" s="126"/>
      <c r="AV191" s="126"/>
      <c r="AW191" s="126"/>
      <c r="AX191" s="126"/>
      <c r="AY191" s="126"/>
      <c r="AZ191" s="126"/>
      <c r="BA191" s="122" t="n">
        <v>2</v>
      </c>
      <c r="BB191" s="122"/>
      <c r="BC191" s="125" t="s">
        <v>54</v>
      </c>
      <c r="BD191" s="125"/>
      <c r="BE191" s="125"/>
      <c r="BF191" s="125"/>
      <c r="BG191" s="125"/>
      <c r="BH191" s="125"/>
      <c r="BI191" s="125"/>
      <c r="BJ191" s="125"/>
      <c r="BK191" s="125"/>
      <c r="BL191" s="126"/>
      <c r="BM191" s="126"/>
      <c r="BN191" s="126"/>
      <c r="BO191" s="126"/>
      <c r="BP191" s="126"/>
      <c r="BQ191" s="126"/>
      <c r="BR191" s="126"/>
      <c r="BS191" s="126"/>
      <c r="BT191" s="126"/>
      <c r="BU191" s="126"/>
      <c r="BV191" s="122" t="n">
        <v>2</v>
      </c>
      <c r="BW191" s="122"/>
      <c r="BX191" s="125" t="s">
        <v>54</v>
      </c>
      <c r="BY191" s="125"/>
      <c r="BZ191" s="125"/>
      <c r="CA191" s="125"/>
      <c r="CB191" s="125"/>
      <c r="CC191" s="125"/>
      <c r="CD191" s="125"/>
      <c r="CE191" s="125"/>
      <c r="CF191" s="125"/>
    </row>
    <row r="192" customFormat="false" ht="7.5" hidden="false" customHeight="true" outlineLevel="0" collapsed="false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2"/>
      <c r="L192" s="122"/>
      <c r="M192" s="125"/>
      <c r="N192" s="125"/>
      <c r="O192" s="125"/>
      <c r="P192" s="125"/>
      <c r="Q192" s="125"/>
      <c r="R192" s="125"/>
      <c r="S192" s="125"/>
      <c r="T192" s="125"/>
      <c r="U192" s="125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2"/>
      <c r="AG192" s="122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6"/>
      <c r="AR192" s="126"/>
      <c r="AS192" s="126"/>
      <c r="AT192" s="126"/>
      <c r="AU192" s="126"/>
      <c r="AV192" s="126"/>
      <c r="AW192" s="126"/>
      <c r="AX192" s="126"/>
      <c r="AY192" s="126"/>
      <c r="AZ192" s="126"/>
      <c r="BA192" s="122"/>
      <c r="BB192" s="122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6"/>
      <c r="BM192" s="126"/>
      <c r="BN192" s="126"/>
      <c r="BO192" s="126"/>
      <c r="BP192" s="126"/>
      <c r="BQ192" s="126"/>
      <c r="BR192" s="126"/>
      <c r="BS192" s="126"/>
      <c r="BT192" s="126"/>
      <c r="BU192" s="126"/>
      <c r="BV192" s="122"/>
      <c r="BW192" s="122"/>
      <c r="BX192" s="125"/>
      <c r="BY192" s="125"/>
      <c r="BZ192" s="125"/>
      <c r="CA192" s="125"/>
      <c r="CB192" s="125"/>
      <c r="CC192" s="125"/>
      <c r="CD192" s="125"/>
      <c r="CE192" s="125"/>
      <c r="CF192" s="125"/>
    </row>
    <row r="193" customFormat="false" ht="7.5" hidden="false" customHeight="true" outlineLevel="0" collapsed="false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2"/>
      <c r="L193" s="122"/>
      <c r="M193" s="125"/>
      <c r="N193" s="125"/>
      <c r="O193" s="125"/>
      <c r="P193" s="125"/>
      <c r="Q193" s="125"/>
      <c r="R193" s="125"/>
      <c r="S193" s="125"/>
      <c r="T193" s="125"/>
      <c r="U193" s="125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2"/>
      <c r="AG193" s="122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6"/>
      <c r="AR193" s="126"/>
      <c r="AS193" s="126"/>
      <c r="AT193" s="126"/>
      <c r="AU193" s="126"/>
      <c r="AV193" s="126"/>
      <c r="AW193" s="126"/>
      <c r="AX193" s="126"/>
      <c r="AY193" s="126"/>
      <c r="AZ193" s="126"/>
      <c r="BA193" s="122"/>
      <c r="BB193" s="122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6"/>
      <c r="BM193" s="126"/>
      <c r="BN193" s="126"/>
      <c r="BO193" s="126"/>
      <c r="BP193" s="126"/>
      <c r="BQ193" s="126"/>
      <c r="BR193" s="126"/>
      <c r="BS193" s="126"/>
      <c r="BT193" s="126"/>
      <c r="BU193" s="126"/>
      <c r="BV193" s="122"/>
      <c r="BW193" s="122"/>
      <c r="BX193" s="125"/>
      <c r="BY193" s="125"/>
      <c r="BZ193" s="125"/>
      <c r="CA193" s="125"/>
      <c r="CB193" s="125"/>
      <c r="CC193" s="125"/>
      <c r="CD193" s="125"/>
      <c r="CE193" s="125"/>
      <c r="CF193" s="125"/>
    </row>
    <row r="194" customFormat="false" ht="7.5" hidden="false" customHeight="true" outlineLevel="0" collapsed="false">
      <c r="A194" s="121" t="s">
        <v>54</v>
      </c>
      <c r="B194" s="121"/>
      <c r="C194" s="121"/>
      <c r="D194" s="121"/>
      <c r="E194" s="121"/>
      <c r="F194" s="121"/>
      <c r="G194" s="121"/>
      <c r="H194" s="121"/>
      <c r="I194" s="121"/>
      <c r="J194" s="121"/>
      <c r="K194" s="122" t="n">
        <v>3</v>
      </c>
      <c r="L194" s="122"/>
      <c r="M194" s="127"/>
      <c r="N194" s="127"/>
      <c r="O194" s="127"/>
      <c r="P194" s="127"/>
      <c r="Q194" s="127"/>
      <c r="R194" s="127"/>
      <c r="S194" s="127"/>
      <c r="T194" s="127"/>
      <c r="U194" s="127"/>
      <c r="V194" s="121" t="s">
        <v>54</v>
      </c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2" t="n">
        <v>3</v>
      </c>
      <c r="AG194" s="122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1" t="s">
        <v>54</v>
      </c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2" t="n">
        <v>3</v>
      </c>
      <c r="BB194" s="122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1" t="s">
        <v>54</v>
      </c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2" t="n">
        <v>3</v>
      </c>
      <c r="BW194" s="122"/>
      <c r="BX194" s="127"/>
      <c r="BY194" s="127"/>
      <c r="BZ194" s="127"/>
      <c r="CA194" s="127"/>
      <c r="CB194" s="127"/>
      <c r="CC194" s="127"/>
      <c r="CD194" s="127"/>
      <c r="CE194" s="127"/>
      <c r="CF194" s="127"/>
    </row>
    <row r="195" customFormat="false" ht="7.5" hidden="false" customHeight="true" outlineLevel="0" collapsed="false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2"/>
      <c r="L195" s="122"/>
      <c r="M195" s="127"/>
      <c r="N195" s="127"/>
      <c r="O195" s="127"/>
      <c r="P195" s="127"/>
      <c r="Q195" s="127"/>
      <c r="R195" s="127"/>
      <c r="S195" s="127"/>
      <c r="T195" s="127"/>
      <c r="U195" s="127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2"/>
      <c r="AG195" s="122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2"/>
      <c r="BB195" s="122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2"/>
      <c r="BW195" s="122"/>
      <c r="BX195" s="127"/>
      <c r="BY195" s="127"/>
      <c r="BZ195" s="127"/>
      <c r="CA195" s="127"/>
      <c r="CB195" s="127"/>
      <c r="CC195" s="127"/>
      <c r="CD195" s="127"/>
      <c r="CE195" s="127"/>
      <c r="CF195" s="127"/>
    </row>
    <row r="196" customFormat="false" ht="7.5" hidden="false" customHeight="true" outlineLevel="0" collapsed="false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2"/>
      <c r="L196" s="122"/>
      <c r="M196" s="127"/>
      <c r="N196" s="127"/>
      <c r="O196" s="127"/>
      <c r="P196" s="127"/>
      <c r="Q196" s="127"/>
      <c r="R196" s="127"/>
      <c r="S196" s="127"/>
      <c r="T196" s="127"/>
      <c r="U196" s="127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2"/>
      <c r="AG196" s="122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2"/>
      <c r="BB196" s="122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2"/>
      <c r="BW196" s="122"/>
      <c r="BX196" s="127"/>
      <c r="BY196" s="127"/>
      <c r="BZ196" s="127"/>
      <c r="CA196" s="127"/>
      <c r="CB196" s="127"/>
      <c r="CC196" s="127"/>
      <c r="CD196" s="127"/>
      <c r="CE196" s="127"/>
      <c r="CF196" s="127"/>
    </row>
    <row r="197" customFormat="false" ht="7.5" hidden="false" customHeight="true" outlineLevel="0" collapsed="false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2" t="n">
        <v>4</v>
      </c>
      <c r="L197" s="122"/>
      <c r="M197" s="125" t="s">
        <v>54</v>
      </c>
      <c r="N197" s="125"/>
      <c r="O197" s="125"/>
      <c r="P197" s="125"/>
      <c r="Q197" s="125"/>
      <c r="R197" s="125"/>
      <c r="S197" s="125"/>
      <c r="T197" s="125"/>
      <c r="U197" s="125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2" t="n">
        <v>4</v>
      </c>
      <c r="AG197" s="122"/>
      <c r="AH197" s="125" t="s">
        <v>54</v>
      </c>
      <c r="AI197" s="125"/>
      <c r="AJ197" s="125"/>
      <c r="AK197" s="125"/>
      <c r="AL197" s="125"/>
      <c r="AM197" s="125"/>
      <c r="AN197" s="125"/>
      <c r="AO197" s="125"/>
      <c r="AP197" s="125"/>
      <c r="AQ197" s="126"/>
      <c r="AR197" s="126"/>
      <c r="AS197" s="126"/>
      <c r="AT197" s="126"/>
      <c r="AU197" s="126"/>
      <c r="AV197" s="126"/>
      <c r="AW197" s="126"/>
      <c r="AX197" s="126"/>
      <c r="AY197" s="126"/>
      <c r="AZ197" s="126"/>
      <c r="BA197" s="122" t="n">
        <v>4</v>
      </c>
      <c r="BB197" s="122"/>
      <c r="BC197" s="125" t="s">
        <v>54</v>
      </c>
      <c r="BD197" s="125"/>
      <c r="BE197" s="125"/>
      <c r="BF197" s="125"/>
      <c r="BG197" s="125"/>
      <c r="BH197" s="125"/>
      <c r="BI197" s="125"/>
      <c r="BJ197" s="125"/>
      <c r="BK197" s="125"/>
      <c r="BL197" s="126"/>
      <c r="BM197" s="126"/>
      <c r="BN197" s="126"/>
      <c r="BO197" s="126"/>
      <c r="BP197" s="126"/>
      <c r="BQ197" s="126"/>
      <c r="BR197" s="126"/>
      <c r="BS197" s="126"/>
      <c r="BT197" s="126"/>
      <c r="BU197" s="126"/>
      <c r="BV197" s="122" t="n">
        <v>4</v>
      </c>
      <c r="BW197" s="122"/>
      <c r="BX197" s="125" t="s">
        <v>54</v>
      </c>
      <c r="BY197" s="125"/>
      <c r="BZ197" s="125"/>
      <c r="CA197" s="125"/>
      <c r="CB197" s="125"/>
      <c r="CC197" s="125"/>
      <c r="CD197" s="125"/>
      <c r="CE197" s="125"/>
      <c r="CF197" s="125"/>
    </row>
    <row r="198" customFormat="false" ht="7.5" hidden="false" customHeight="true" outlineLevel="0" collapsed="false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2"/>
      <c r="L198" s="122"/>
      <c r="M198" s="125"/>
      <c r="N198" s="125"/>
      <c r="O198" s="125"/>
      <c r="P198" s="125"/>
      <c r="Q198" s="125"/>
      <c r="R198" s="125"/>
      <c r="S198" s="125"/>
      <c r="T198" s="125"/>
      <c r="U198" s="125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2"/>
      <c r="AG198" s="122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6"/>
      <c r="AR198" s="126"/>
      <c r="AS198" s="126"/>
      <c r="AT198" s="126"/>
      <c r="AU198" s="126"/>
      <c r="AV198" s="126"/>
      <c r="AW198" s="126"/>
      <c r="AX198" s="126"/>
      <c r="AY198" s="126"/>
      <c r="AZ198" s="126"/>
      <c r="BA198" s="122"/>
      <c r="BB198" s="122"/>
      <c r="BC198" s="125"/>
      <c r="BD198" s="125"/>
      <c r="BE198" s="125"/>
      <c r="BF198" s="125"/>
      <c r="BG198" s="125"/>
      <c r="BH198" s="125"/>
      <c r="BI198" s="125"/>
      <c r="BJ198" s="125"/>
      <c r="BK198" s="125"/>
      <c r="BL198" s="126"/>
      <c r="BM198" s="126"/>
      <c r="BN198" s="126"/>
      <c r="BO198" s="126"/>
      <c r="BP198" s="126"/>
      <c r="BQ198" s="126"/>
      <c r="BR198" s="126"/>
      <c r="BS198" s="126"/>
      <c r="BT198" s="126"/>
      <c r="BU198" s="126"/>
      <c r="BV198" s="122"/>
      <c r="BW198" s="122"/>
      <c r="BX198" s="125"/>
      <c r="BY198" s="125"/>
      <c r="BZ198" s="125"/>
      <c r="CA198" s="125"/>
      <c r="CB198" s="125"/>
      <c r="CC198" s="125"/>
      <c r="CD198" s="125"/>
      <c r="CE198" s="125"/>
      <c r="CF198" s="125"/>
    </row>
    <row r="199" customFormat="false" ht="7.5" hidden="false" customHeight="true" outlineLevel="0" collapsed="false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2"/>
      <c r="L199" s="122"/>
      <c r="M199" s="125"/>
      <c r="N199" s="125"/>
      <c r="O199" s="125"/>
      <c r="P199" s="125"/>
      <c r="Q199" s="125"/>
      <c r="R199" s="125"/>
      <c r="S199" s="125"/>
      <c r="T199" s="125"/>
      <c r="U199" s="125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2"/>
      <c r="AG199" s="122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6"/>
      <c r="AR199" s="126"/>
      <c r="AS199" s="126"/>
      <c r="AT199" s="126"/>
      <c r="AU199" s="126"/>
      <c r="AV199" s="126"/>
      <c r="AW199" s="126"/>
      <c r="AX199" s="126"/>
      <c r="AY199" s="126"/>
      <c r="AZ199" s="126"/>
      <c r="BA199" s="122"/>
      <c r="BB199" s="122"/>
      <c r="BC199" s="125"/>
      <c r="BD199" s="125"/>
      <c r="BE199" s="125"/>
      <c r="BF199" s="125"/>
      <c r="BG199" s="125"/>
      <c r="BH199" s="125"/>
      <c r="BI199" s="125"/>
      <c r="BJ199" s="125"/>
      <c r="BK199" s="125"/>
      <c r="BL199" s="126"/>
      <c r="BM199" s="126"/>
      <c r="BN199" s="126"/>
      <c r="BO199" s="126"/>
      <c r="BP199" s="126"/>
      <c r="BQ199" s="126"/>
      <c r="BR199" s="126"/>
      <c r="BS199" s="126"/>
      <c r="BT199" s="126"/>
      <c r="BU199" s="126"/>
      <c r="BV199" s="122"/>
      <c r="BW199" s="122"/>
      <c r="BX199" s="125"/>
      <c r="BY199" s="125"/>
      <c r="BZ199" s="125"/>
      <c r="CA199" s="125"/>
      <c r="CB199" s="125"/>
      <c r="CC199" s="125"/>
      <c r="CD199" s="125"/>
      <c r="CE199" s="125"/>
      <c r="CF199" s="125"/>
    </row>
    <row r="200" customFormat="false" ht="7.5" hidden="false" customHeight="true" outlineLevel="0" collapsed="false">
      <c r="A200" s="121" t="s">
        <v>54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2" t="n">
        <v>5</v>
      </c>
      <c r="L200" s="122"/>
      <c r="M200" s="127"/>
      <c r="N200" s="127"/>
      <c r="O200" s="127"/>
      <c r="P200" s="127"/>
      <c r="Q200" s="127"/>
      <c r="R200" s="127"/>
      <c r="S200" s="127"/>
      <c r="T200" s="127"/>
      <c r="U200" s="127"/>
      <c r="V200" s="121" t="s">
        <v>54</v>
      </c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2" t="n">
        <v>5</v>
      </c>
      <c r="AG200" s="122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1" t="s">
        <v>54</v>
      </c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2" t="n">
        <v>5</v>
      </c>
      <c r="BB200" s="122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1" t="s">
        <v>54</v>
      </c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2" t="n">
        <v>5</v>
      </c>
      <c r="BW200" s="122"/>
      <c r="BX200" s="127"/>
      <c r="BY200" s="127"/>
      <c r="BZ200" s="127"/>
      <c r="CA200" s="127"/>
      <c r="CB200" s="127"/>
      <c r="CC200" s="127"/>
      <c r="CD200" s="127"/>
      <c r="CE200" s="127"/>
      <c r="CF200" s="127"/>
    </row>
    <row r="201" customFormat="false" ht="7.5" hidden="false" customHeight="true" outlineLevel="0" collapsed="false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2"/>
      <c r="L201" s="122"/>
      <c r="M201" s="127"/>
      <c r="N201" s="127"/>
      <c r="O201" s="127"/>
      <c r="P201" s="127"/>
      <c r="Q201" s="127"/>
      <c r="R201" s="127"/>
      <c r="S201" s="127"/>
      <c r="T201" s="127"/>
      <c r="U201" s="127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2"/>
      <c r="AG201" s="122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2"/>
      <c r="BB201" s="122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2"/>
      <c r="BW201" s="122"/>
      <c r="BX201" s="127"/>
      <c r="BY201" s="127"/>
      <c r="BZ201" s="127"/>
      <c r="CA201" s="127"/>
      <c r="CB201" s="127"/>
      <c r="CC201" s="127"/>
      <c r="CD201" s="127"/>
      <c r="CE201" s="127"/>
      <c r="CF201" s="127"/>
    </row>
    <row r="202" customFormat="false" ht="7.5" hidden="false" customHeight="true" outlineLevel="0" collapsed="false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2"/>
      <c r="L202" s="122"/>
      <c r="M202" s="127"/>
      <c r="N202" s="127"/>
      <c r="O202" s="127"/>
      <c r="P202" s="127"/>
      <c r="Q202" s="127"/>
      <c r="R202" s="127"/>
      <c r="S202" s="127"/>
      <c r="T202" s="127"/>
      <c r="U202" s="127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2"/>
      <c r="AG202" s="122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2"/>
      <c r="BB202" s="122"/>
      <c r="BC202" s="127"/>
      <c r="BD202" s="127"/>
      <c r="BE202" s="127"/>
      <c r="BF202" s="127"/>
      <c r="BG202" s="127"/>
      <c r="BH202" s="127"/>
      <c r="BI202" s="127"/>
      <c r="BJ202" s="127"/>
      <c r="BK202" s="127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2"/>
      <c r="BW202" s="122"/>
      <c r="BX202" s="127"/>
      <c r="BY202" s="127"/>
      <c r="BZ202" s="127"/>
      <c r="CA202" s="127"/>
      <c r="CB202" s="127"/>
      <c r="CC202" s="127"/>
      <c r="CD202" s="127"/>
      <c r="CE202" s="127"/>
      <c r="CF202" s="127"/>
    </row>
    <row r="203" customFormat="false" ht="7.5" hidden="false" customHeight="true" outlineLevel="0" collapsed="false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2" t="n">
        <v>6</v>
      </c>
      <c r="L203" s="122"/>
      <c r="M203" s="125" t="s">
        <v>54</v>
      </c>
      <c r="N203" s="125"/>
      <c r="O203" s="125"/>
      <c r="P203" s="125"/>
      <c r="Q203" s="125"/>
      <c r="R203" s="125"/>
      <c r="S203" s="125"/>
      <c r="T203" s="125"/>
      <c r="U203" s="125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2" t="n">
        <v>6</v>
      </c>
      <c r="AG203" s="122"/>
      <c r="AH203" s="125" t="s">
        <v>54</v>
      </c>
      <c r="AI203" s="125"/>
      <c r="AJ203" s="125"/>
      <c r="AK203" s="125"/>
      <c r="AL203" s="125"/>
      <c r="AM203" s="125"/>
      <c r="AN203" s="125"/>
      <c r="AO203" s="125"/>
      <c r="AP203" s="125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2" t="n">
        <v>6</v>
      </c>
      <c r="BB203" s="122"/>
      <c r="BC203" s="125" t="s">
        <v>54</v>
      </c>
      <c r="BD203" s="125"/>
      <c r="BE203" s="125"/>
      <c r="BF203" s="125"/>
      <c r="BG203" s="125"/>
      <c r="BH203" s="125"/>
      <c r="BI203" s="125"/>
      <c r="BJ203" s="125"/>
      <c r="BK203" s="125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2" t="n">
        <v>6</v>
      </c>
      <c r="BW203" s="122"/>
      <c r="BX203" s="125" t="s">
        <v>54</v>
      </c>
      <c r="BY203" s="125"/>
      <c r="BZ203" s="125"/>
      <c r="CA203" s="125"/>
      <c r="CB203" s="125"/>
      <c r="CC203" s="125"/>
      <c r="CD203" s="125"/>
      <c r="CE203" s="125"/>
      <c r="CF203" s="125"/>
    </row>
    <row r="204" customFormat="false" ht="7.5" hidden="false" customHeight="true" outlineLevel="0" collapsed="false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2"/>
      <c r="L204" s="122"/>
      <c r="M204" s="125"/>
      <c r="N204" s="125"/>
      <c r="O204" s="125"/>
      <c r="P204" s="125"/>
      <c r="Q204" s="125"/>
      <c r="R204" s="125"/>
      <c r="S204" s="125"/>
      <c r="T204" s="125"/>
      <c r="U204" s="125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2"/>
      <c r="AG204" s="122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2"/>
      <c r="BB204" s="122"/>
      <c r="BC204" s="125"/>
      <c r="BD204" s="125"/>
      <c r="BE204" s="125"/>
      <c r="BF204" s="125"/>
      <c r="BG204" s="125"/>
      <c r="BH204" s="125"/>
      <c r="BI204" s="125"/>
      <c r="BJ204" s="125"/>
      <c r="BK204" s="125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2"/>
      <c r="BW204" s="122"/>
      <c r="BX204" s="125"/>
      <c r="BY204" s="125"/>
      <c r="BZ204" s="125"/>
      <c r="CA204" s="125"/>
      <c r="CB204" s="125"/>
      <c r="CC204" s="125"/>
      <c r="CD204" s="125"/>
      <c r="CE204" s="125"/>
      <c r="CF204" s="125"/>
    </row>
    <row r="205" customFormat="false" ht="7.5" hidden="false" customHeight="true" outlineLevel="0" collapsed="false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2"/>
      <c r="L205" s="122"/>
      <c r="M205" s="125"/>
      <c r="N205" s="125"/>
      <c r="O205" s="125"/>
      <c r="P205" s="125"/>
      <c r="Q205" s="125"/>
      <c r="R205" s="125"/>
      <c r="S205" s="125"/>
      <c r="T205" s="125"/>
      <c r="U205" s="125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2"/>
      <c r="AG205" s="122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2"/>
      <c r="BB205" s="122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2"/>
      <c r="BW205" s="122"/>
      <c r="BX205" s="125"/>
      <c r="BY205" s="125"/>
      <c r="BZ205" s="125"/>
      <c r="CA205" s="125"/>
      <c r="CB205" s="125"/>
      <c r="CC205" s="125"/>
      <c r="CD205" s="125"/>
      <c r="CE205" s="125"/>
      <c r="CF205" s="125"/>
    </row>
    <row r="206" customFormat="false" ht="7.5" hidden="false" customHeight="true" outlineLevel="0" collapsed="false">
      <c r="A206" s="121" t="s">
        <v>54</v>
      </c>
      <c r="B206" s="121"/>
      <c r="C206" s="121"/>
      <c r="D206" s="121"/>
      <c r="E206" s="121"/>
      <c r="F206" s="121"/>
      <c r="G206" s="121"/>
      <c r="H206" s="121"/>
      <c r="I206" s="121"/>
      <c r="J206" s="121"/>
      <c r="K206" s="122" t="n">
        <v>7</v>
      </c>
      <c r="L206" s="122"/>
      <c r="M206" s="123"/>
      <c r="N206" s="123"/>
      <c r="O206" s="123"/>
      <c r="P206" s="123"/>
      <c r="Q206" s="123"/>
      <c r="R206" s="123"/>
      <c r="S206" s="123"/>
      <c r="T206" s="123"/>
      <c r="U206" s="123"/>
      <c r="V206" s="121" t="s">
        <v>54</v>
      </c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2" t="n">
        <v>7</v>
      </c>
      <c r="AG206" s="122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1" t="s">
        <v>54</v>
      </c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2" t="n">
        <v>7</v>
      </c>
      <c r="BB206" s="122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1" t="s">
        <v>54</v>
      </c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2" t="n">
        <v>7</v>
      </c>
      <c r="BW206" s="122"/>
      <c r="BX206" s="127"/>
      <c r="BY206" s="127"/>
      <c r="BZ206" s="127"/>
      <c r="CA206" s="127"/>
      <c r="CB206" s="127"/>
      <c r="CC206" s="127"/>
      <c r="CD206" s="127"/>
      <c r="CE206" s="127"/>
      <c r="CF206" s="127"/>
    </row>
    <row r="207" customFormat="false" ht="7.5" hidden="false" customHeight="true" outlineLevel="0" collapsed="false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2"/>
      <c r="L207" s="122"/>
      <c r="M207" s="123"/>
      <c r="N207" s="123"/>
      <c r="O207" s="123"/>
      <c r="P207" s="123"/>
      <c r="Q207" s="123"/>
      <c r="R207" s="123"/>
      <c r="S207" s="123"/>
      <c r="T207" s="123"/>
      <c r="U207" s="123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2"/>
      <c r="AG207" s="122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2"/>
      <c r="BB207" s="122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2"/>
      <c r="BW207" s="122"/>
      <c r="BX207" s="127"/>
      <c r="BY207" s="127"/>
      <c r="BZ207" s="127"/>
      <c r="CA207" s="127"/>
      <c r="CB207" s="127"/>
      <c r="CC207" s="127"/>
      <c r="CD207" s="127"/>
      <c r="CE207" s="127"/>
      <c r="CF207" s="127"/>
    </row>
    <row r="208" customFormat="false" ht="7.5" hidden="false" customHeight="true" outlineLevel="0" collapsed="false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2"/>
      <c r="L208" s="122"/>
      <c r="M208" s="123"/>
      <c r="N208" s="123"/>
      <c r="O208" s="123"/>
      <c r="P208" s="123"/>
      <c r="Q208" s="123"/>
      <c r="R208" s="123"/>
      <c r="S208" s="123"/>
      <c r="T208" s="123"/>
      <c r="U208" s="123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2"/>
      <c r="AG208" s="122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2"/>
      <c r="BB208" s="122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2"/>
      <c r="BW208" s="122"/>
      <c r="BX208" s="127"/>
      <c r="BY208" s="127"/>
      <c r="BZ208" s="127"/>
      <c r="CA208" s="127"/>
      <c r="CB208" s="127"/>
      <c r="CC208" s="127"/>
      <c r="CD208" s="127"/>
      <c r="CE208" s="127"/>
      <c r="CF208" s="127"/>
    </row>
    <row r="209" customFormat="false" ht="7.5" hidden="false" customHeight="true" outlineLevel="0" collapsed="false">
      <c r="A209" s="128" t="s">
        <v>55</v>
      </c>
      <c r="B209" s="128"/>
      <c r="C209" s="128"/>
      <c r="D209" s="128"/>
      <c r="E209" s="128"/>
      <c r="F209" s="128"/>
      <c r="G209" s="128"/>
      <c r="H209" s="128"/>
      <c r="I209" s="128"/>
      <c r="J209" s="128"/>
      <c r="K209" s="129" t="s">
        <v>53</v>
      </c>
      <c r="L209" s="129"/>
      <c r="M209" s="123"/>
      <c r="N209" s="123"/>
      <c r="O209" s="123"/>
      <c r="P209" s="123"/>
      <c r="Q209" s="123"/>
      <c r="R209" s="123"/>
      <c r="S209" s="123"/>
      <c r="T209" s="123"/>
      <c r="U209" s="123"/>
      <c r="V209" s="128" t="s">
        <v>55</v>
      </c>
      <c r="W209" s="128"/>
      <c r="X209" s="128"/>
      <c r="Y209" s="128"/>
      <c r="Z209" s="128"/>
      <c r="AA209" s="128"/>
      <c r="AB209" s="128"/>
      <c r="AC209" s="128"/>
      <c r="AD209" s="128"/>
      <c r="AE209" s="128"/>
      <c r="AF209" s="129" t="s">
        <v>53</v>
      </c>
      <c r="AG209" s="129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8" t="s">
        <v>55</v>
      </c>
      <c r="AR209" s="128"/>
      <c r="AS209" s="128"/>
      <c r="AT209" s="128"/>
      <c r="AU209" s="128"/>
      <c r="AV209" s="128"/>
      <c r="AW209" s="128"/>
      <c r="AX209" s="128"/>
      <c r="AY209" s="128"/>
      <c r="AZ209" s="128"/>
      <c r="BA209" s="129" t="s">
        <v>53</v>
      </c>
      <c r="BB209" s="129"/>
      <c r="BC209" s="123"/>
      <c r="BD209" s="123"/>
      <c r="BE209" s="123"/>
      <c r="BF209" s="123"/>
      <c r="BG209" s="123"/>
      <c r="BH209" s="123"/>
      <c r="BI209" s="123"/>
      <c r="BJ209" s="123"/>
      <c r="BK209" s="123"/>
      <c r="BL209" s="128" t="s">
        <v>55</v>
      </c>
      <c r="BM209" s="128"/>
      <c r="BN209" s="128"/>
      <c r="BO209" s="128"/>
      <c r="BP209" s="128"/>
      <c r="BQ209" s="128"/>
      <c r="BR209" s="128"/>
      <c r="BS209" s="128"/>
      <c r="BT209" s="128"/>
      <c r="BU209" s="128"/>
      <c r="BV209" s="129" t="s">
        <v>53</v>
      </c>
      <c r="BW209" s="129"/>
      <c r="BX209" s="123"/>
      <c r="BY209" s="123"/>
      <c r="BZ209" s="123"/>
      <c r="CA209" s="123"/>
      <c r="CB209" s="123"/>
      <c r="CC209" s="123"/>
      <c r="CD209" s="123"/>
      <c r="CE209" s="123"/>
      <c r="CF209" s="123"/>
    </row>
    <row r="210" customFormat="false" ht="7.5" hidden="false" customHeight="true" outlineLevel="0" collapsed="false">
      <c r="A210" s="128"/>
      <c r="B210" s="128"/>
      <c r="C210" s="128"/>
      <c r="D210" s="128"/>
      <c r="E210" s="128"/>
      <c r="F210" s="128"/>
      <c r="G210" s="128"/>
      <c r="H210" s="128"/>
      <c r="I210" s="128"/>
      <c r="J210" s="128"/>
      <c r="K210" s="129"/>
      <c r="L210" s="129"/>
      <c r="M210" s="123"/>
      <c r="N210" s="123"/>
      <c r="O210" s="123"/>
      <c r="P210" s="123"/>
      <c r="Q210" s="123"/>
      <c r="R210" s="123"/>
      <c r="S210" s="123"/>
      <c r="T210" s="123"/>
      <c r="U210" s="123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9"/>
      <c r="AG210" s="129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8"/>
      <c r="AR210" s="128"/>
      <c r="AS210" s="128"/>
      <c r="AT210" s="128"/>
      <c r="AU210" s="128"/>
      <c r="AV210" s="128"/>
      <c r="AW210" s="128"/>
      <c r="AX210" s="128"/>
      <c r="AY210" s="128"/>
      <c r="AZ210" s="128"/>
      <c r="BA210" s="129"/>
      <c r="BB210" s="129"/>
      <c r="BC210" s="123"/>
      <c r="BD210" s="123"/>
      <c r="BE210" s="123"/>
      <c r="BF210" s="123"/>
      <c r="BG210" s="123"/>
      <c r="BH210" s="123"/>
      <c r="BI210" s="123"/>
      <c r="BJ210" s="123"/>
      <c r="BK210" s="123"/>
      <c r="BL210" s="128"/>
      <c r="BM210" s="128"/>
      <c r="BN210" s="128"/>
      <c r="BO210" s="128"/>
      <c r="BP210" s="128"/>
      <c r="BQ210" s="128"/>
      <c r="BR210" s="128"/>
      <c r="BS210" s="128"/>
      <c r="BT210" s="128"/>
      <c r="BU210" s="128"/>
      <c r="BV210" s="129"/>
      <c r="BW210" s="129"/>
      <c r="BX210" s="123"/>
      <c r="BY210" s="123"/>
      <c r="BZ210" s="123"/>
      <c r="CA210" s="123"/>
      <c r="CB210" s="123"/>
      <c r="CC210" s="123"/>
      <c r="CD210" s="123"/>
      <c r="CE210" s="123"/>
      <c r="CF210" s="123"/>
    </row>
    <row r="211" customFormat="false" ht="7.5" hidden="false" customHeight="true" outlineLevel="0" collapsed="false">
      <c r="A211" s="128"/>
      <c r="B211" s="128"/>
      <c r="C211" s="128"/>
      <c r="D211" s="128"/>
      <c r="E211" s="128"/>
      <c r="F211" s="128"/>
      <c r="G211" s="128"/>
      <c r="H211" s="128"/>
      <c r="I211" s="128"/>
      <c r="J211" s="128"/>
      <c r="K211" s="129"/>
      <c r="L211" s="129"/>
      <c r="M211" s="123"/>
      <c r="N211" s="123"/>
      <c r="O211" s="123"/>
      <c r="P211" s="123"/>
      <c r="Q211" s="123"/>
      <c r="R211" s="123"/>
      <c r="S211" s="123"/>
      <c r="T211" s="123"/>
      <c r="U211" s="123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9"/>
      <c r="AG211" s="129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8"/>
      <c r="AR211" s="128"/>
      <c r="AS211" s="128"/>
      <c r="AT211" s="128"/>
      <c r="AU211" s="128"/>
      <c r="AV211" s="128"/>
      <c r="AW211" s="128"/>
      <c r="AX211" s="128"/>
      <c r="AY211" s="128"/>
      <c r="AZ211" s="128"/>
      <c r="BA211" s="129"/>
      <c r="BB211" s="129"/>
      <c r="BC211" s="123"/>
      <c r="BD211" s="123"/>
      <c r="BE211" s="123"/>
      <c r="BF211" s="123"/>
      <c r="BG211" s="123"/>
      <c r="BH211" s="123"/>
      <c r="BI211" s="123"/>
      <c r="BJ211" s="123"/>
      <c r="BK211" s="123"/>
      <c r="BL211" s="128"/>
      <c r="BM211" s="128"/>
      <c r="BN211" s="128"/>
      <c r="BO211" s="128"/>
      <c r="BP211" s="128"/>
      <c r="BQ211" s="128"/>
      <c r="BR211" s="128"/>
      <c r="BS211" s="128"/>
      <c r="BT211" s="128"/>
      <c r="BU211" s="128"/>
      <c r="BV211" s="129"/>
      <c r="BW211" s="129"/>
      <c r="BX211" s="123"/>
      <c r="BY211" s="123"/>
      <c r="BZ211" s="123"/>
      <c r="CA211" s="123"/>
      <c r="CB211" s="123"/>
      <c r="CC211" s="123"/>
      <c r="CD211" s="123"/>
      <c r="CE211" s="123"/>
      <c r="CF211" s="123"/>
    </row>
    <row r="212" customFormat="false" ht="7.5" hidden="false" customHeight="true" outlineLevel="0" collapsed="false">
      <c r="A212" s="130" t="s">
        <v>56</v>
      </c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30" t="s">
        <v>56</v>
      </c>
      <c r="N212" s="104"/>
      <c r="O212" s="104"/>
      <c r="P212" s="104"/>
      <c r="Q212" s="104"/>
      <c r="R212" s="104"/>
      <c r="S212" s="104"/>
      <c r="T212" s="104"/>
      <c r="U212" s="131"/>
      <c r="V212" s="130" t="s">
        <v>56</v>
      </c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30" t="s">
        <v>56</v>
      </c>
      <c r="AI212" s="104"/>
      <c r="AJ212" s="104"/>
      <c r="AK212" s="104"/>
      <c r="AL212" s="104"/>
      <c r="AM212" s="104"/>
      <c r="AN212" s="104"/>
      <c r="AO212" s="104"/>
      <c r="AP212" s="131"/>
      <c r="AQ212" s="130" t="s">
        <v>56</v>
      </c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30" t="s">
        <v>56</v>
      </c>
      <c r="BD212" s="104"/>
      <c r="BE212" s="104"/>
      <c r="BF212" s="104"/>
      <c r="BG212" s="104"/>
      <c r="BH212" s="104"/>
      <c r="BI212" s="104"/>
      <c r="BJ212" s="104"/>
      <c r="BK212" s="131"/>
      <c r="BL212" s="130" t="s">
        <v>56</v>
      </c>
      <c r="BM212" s="104"/>
      <c r="BN212" s="104"/>
      <c r="BO212" s="104"/>
      <c r="BP212" s="104"/>
      <c r="BQ212" s="104"/>
      <c r="BR212" s="104"/>
      <c r="BS212" s="104"/>
      <c r="BT212" s="104"/>
      <c r="BU212" s="104"/>
      <c r="BV212" s="104"/>
      <c r="BW212" s="104"/>
      <c r="BX212" s="130" t="s">
        <v>56</v>
      </c>
      <c r="BY212" s="104"/>
      <c r="BZ212" s="104"/>
      <c r="CA212" s="104"/>
      <c r="CB212" s="104"/>
      <c r="CC212" s="104"/>
      <c r="CD212" s="104"/>
      <c r="CE212" s="104"/>
      <c r="CF212" s="131"/>
    </row>
    <row r="213" customFormat="false" ht="7.5" hidden="false" customHeight="true" outlineLevel="0" collapsed="false">
      <c r="B213" s="133"/>
      <c r="C213" s="133"/>
      <c r="D213" s="133"/>
      <c r="E213" s="133"/>
      <c r="F213" s="133"/>
      <c r="H213" s="134"/>
      <c r="I213" s="134"/>
      <c r="J213" s="104"/>
      <c r="K213" s="104"/>
      <c r="L213" s="104"/>
      <c r="M213" s="104"/>
      <c r="N213" s="104"/>
      <c r="O213" s="133"/>
      <c r="P213" s="133"/>
      <c r="Q213" s="133"/>
      <c r="R213" s="133"/>
      <c r="S213" s="133"/>
      <c r="T213" s="133"/>
      <c r="W213" s="133"/>
      <c r="X213" s="133"/>
      <c r="Y213" s="133"/>
      <c r="Z213" s="133"/>
      <c r="AA213" s="133"/>
      <c r="AC213" s="134"/>
      <c r="AD213" s="134"/>
      <c r="AE213" s="104"/>
      <c r="AF213" s="104"/>
      <c r="AG213" s="104"/>
      <c r="AH213" s="104"/>
      <c r="AI213" s="104"/>
      <c r="AJ213" s="133"/>
      <c r="AK213" s="133"/>
      <c r="AL213" s="133"/>
      <c r="AM213" s="133"/>
      <c r="AN213" s="133"/>
      <c r="AO213" s="133"/>
      <c r="AR213" s="133"/>
      <c r="AS213" s="133"/>
      <c r="AT213" s="133"/>
      <c r="AU213" s="133"/>
      <c r="AV213" s="133"/>
      <c r="AX213" s="134"/>
      <c r="AY213" s="134"/>
      <c r="AZ213" s="104"/>
      <c r="BA213" s="104"/>
      <c r="BB213" s="104"/>
      <c r="BC213" s="104"/>
      <c r="BD213" s="104"/>
      <c r="BE213" s="133"/>
      <c r="BF213" s="133"/>
      <c r="BG213" s="133"/>
      <c r="BH213" s="133"/>
      <c r="BI213" s="133"/>
      <c r="BJ213" s="133"/>
      <c r="BM213" s="133"/>
      <c r="BN213" s="133"/>
      <c r="BO213" s="133"/>
      <c r="BP213" s="133"/>
      <c r="BQ213" s="133"/>
      <c r="BS213" s="134"/>
      <c r="BT213" s="134"/>
      <c r="BU213" s="104"/>
      <c r="BV213" s="104"/>
      <c r="BW213" s="104"/>
      <c r="BX213" s="104"/>
      <c r="BY213" s="104"/>
      <c r="BZ213" s="133"/>
      <c r="CA213" s="133"/>
      <c r="CB213" s="133"/>
      <c r="CC213" s="133"/>
      <c r="CD213" s="133"/>
      <c r="CE213" s="133"/>
      <c r="CF213" s="135"/>
    </row>
    <row r="214" customFormat="false" ht="7.5" hidden="false" customHeight="true" outlineLevel="0" collapsed="false">
      <c r="A214" s="136" t="n">
        <f aca="true">NOW()</f>
        <v>45161.8147700579</v>
      </c>
      <c r="B214" s="136"/>
      <c r="C214" s="136"/>
      <c r="D214" s="136"/>
      <c r="E214" s="136"/>
      <c r="F214" s="136"/>
      <c r="G214" s="136"/>
      <c r="H214" s="134"/>
      <c r="I214" s="134"/>
      <c r="J214" s="104"/>
      <c r="K214" s="104"/>
      <c r="L214" s="104"/>
      <c r="M214" s="104"/>
      <c r="N214" s="104"/>
      <c r="O214" s="141"/>
      <c r="P214" s="141"/>
      <c r="Q214" s="141"/>
      <c r="R214" s="141"/>
      <c r="S214" s="141"/>
      <c r="T214" s="141"/>
      <c r="U214" s="141"/>
      <c r="V214" s="136" t="n">
        <f aca="true">NOW()</f>
        <v>45161.8147700579</v>
      </c>
      <c r="W214" s="136"/>
      <c r="X214" s="136"/>
      <c r="Y214" s="136"/>
      <c r="Z214" s="136"/>
      <c r="AA214" s="136"/>
      <c r="AB214" s="136"/>
      <c r="AC214" s="134"/>
      <c r="AD214" s="134"/>
      <c r="AE214" s="104"/>
      <c r="AF214" s="104"/>
      <c r="AG214" s="104"/>
      <c r="AH214" s="104"/>
      <c r="AI214" s="104"/>
      <c r="AJ214" s="142"/>
      <c r="AK214" s="142"/>
      <c r="AL214" s="142"/>
      <c r="AM214" s="142"/>
      <c r="AN214" s="142"/>
      <c r="AO214" s="142"/>
      <c r="AP214" s="142"/>
      <c r="AQ214" s="136" t="n">
        <f aca="true">NOW()</f>
        <v>45161.8147700579</v>
      </c>
      <c r="AR214" s="136"/>
      <c r="AS214" s="136"/>
      <c r="AT214" s="136"/>
      <c r="AU214" s="136"/>
      <c r="AV214" s="136"/>
      <c r="AW214" s="136"/>
      <c r="AX214" s="134"/>
      <c r="AY214" s="134"/>
      <c r="AZ214" s="104"/>
      <c r="BA214" s="104"/>
      <c r="BB214" s="104"/>
      <c r="BC214" s="104"/>
      <c r="BD214" s="104"/>
      <c r="BE214" s="142"/>
      <c r="BF214" s="142"/>
      <c r="BG214" s="142"/>
      <c r="BH214" s="142"/>
      <c r="BI214" s="142"/>
      <c r="BJ214" s="142"/>
      <c r="BK214" s="142"/>
      <c r="BL214" s="136" t="n">
        <f aca="true">NOW()</f>
        <v>45161.8147700579</v>
      </c>
      <c r="BM214" s="136"/>
      <c r="BN214" s="136"/>
      <c r="BO214" s="136"/>
      <c r="BP214" s="136"/>
      <c r="BQ214" s="136"/>
      <c r="BR214" s="136"/>
      <c r="BS214" s="134"/>
      <c r="BT214" s="134"/>
      <c r="BU214" s="104"/>
      <c r="BV214" s="104"/>
      <c r="BW214" s="104"/>
      <c r="BX214" s="104"/>
      <c r="BY214" s="104"/>
      <c r="BZ214" s="142"/>
      <c r="CA214" s="142"/>
      <c r="CB214" s="142"/>
      <c r="CC214" s="142"/>
      <c r="CD214" s="142"/>
      <c r="CE214" s="142"/>
      <c r="CF214" s="142"/>
    </row>
    <row r="215" customFormat="false" ht="7.5" hidden="false" customHeight="true" outlineLevel="0" collapsed="false">
      <c r="A215" s="136"/>
      <c r="B215" s="136"/>
      <c r="C215" s="136"/>
      <c r="D215" s="136"/>
      <c r="E215" s="136"/>
      <c r="F215" s="136"/>
      <c r="G215" s="136"/>
      <c r="H215" s="139"/>
      <c r="I215" s="139"/>
      <c r="J215" s="140"/>
      <c r="K215" s="140"/>
      <c r="L215" s="140"/>
      <c r="M215" s="140"/>
      <c r="N215" s="140"/>
      <c r="O215" s="141"/>
      <c r="P215" s="141"/>
      <c r="Q215" s="141"/>
      <c r="R215" s="141"/>
      <c r="S215" s="141"/>
      <c r="T215" s="141"/>
      <c r="U215" s="141"/>
      <c r="V215" s="136"/>
      <c r="W215" s="136"/>
      <c r="X215" s="136"/>
      <c r="Y215" s="136"/>
      <c r="Z215" s="136"/>
      <c r="AA215" s="136"/>
      <c r="AB215" s="136"/>
      <c r="AC215" s="139"/>
      <c r="AD215" s="139"/>
      <c r="AE215" s="140"/>
      <c r="AF215" s="140"/>
      <c r="AG215" s="140"/>
      <c r="AH215" s="140"/>
      <c r="AI215" s="140"/>
      <c r="AJ215" s="142"/>
      <c r="AK215" s="142"/>
      <c r="AL215" s="142"/>
      <c r="AM215" s="142"/>
      <c r="AN215" s="142"/>
      <c r="AO215" s="142"/>
      <c r="AP215" s="142"/>
      <c r="AQ215" s="136"/>
      <c r="AR215" s="136"/>
      <c r="AS215" s="136"/>
      <c r="AT215" s="136"/>
      <c r="AU215" s="136"/>
      <c r="AV215" s="136"/>
      <c r="AW215" s="136"/>
      <c r="AX215" s="139"/>
      <c r="AY215" s="139"/>
      <c r="AZ215" s="140"/>
      <c r="BA215" s="140"/>
      <c r="BB215" s="140"/>
      <c r="BC215" s="140"/>
      <c r="BD215" s="140"/>
      <c r="BE215" s="142"/>
      <c r="BF215" s="142"/>
      <c r="BG215" s="142"/>
      <c r="BH215" s="142"/>
      <c r="BI215" s="142"/>
      <c r="BJ215" s="142"/>
      <c r="BK215" s="142"/>
      <c r="BL215" s="136"/>
      <c r="BM215" s="136"/>
      <c r="BN215" s="136"/>
      <c r="BO215" s="136"/>
      <c r="BP215" s="136"/>
      <c r="BQ215" s="136"/>
      <c r="BR215" s="136"/>
      <c r="BS215" s="139"/>
      <c r="BT215" s="139"/>
      <c r="BU215" s="140"/>
      <c r="BV215" s="140"/>
      <c r="BW215" s="140"/>
      <c r="BX215" s="140"/>
      <c r="BY215" s="140"/>
      <c r="BZ215" s="142"/>
      <c r="CA215" s="142"/>
      <c r="CB215" s="142"/>
      <c r="CC215" s="142"/>
      <c r="CD215" s="142"/>
      <c r="CE215" s="142"/>
      <c r="CF215" s="142"/>
    </row>
    <row r="216" customFormat="false" ht="7.5" hidden="false" customHeight="true" outlineLevel="0" collapsed="false">
      <c r="A216" s="90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2"/>
      <c r="V216" s="90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2"/>
      <c r="AQ216" s="90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2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92"/>
    </row>
    <row r="217" customFormat="false" ht="7.5" hidden="false" customHeight="true" outlineLevel="0" collapsed="false">
      <c r="A217" s="93" t="str">
        <f aca="false">Results!$A$1</f>
        <v>FINSO III Stage women A</v>
      </c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 t="str">
        <f aca="false">Results!$A$1</f>
        <v>FINSO III Stage women A</v>
      </c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 t="str">
        <f aca="false">Results!$A$1</f>
        <v>FINSO III Stage women A</v>
      </c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 t="str">
        <f aca="false">Results!$A$1</f>
        <v>FINSO III Stage women A</v>
      </c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</row>
    <row r="218" customFormat="false" ht="7.5" hidden="false" customHeight="true" outlineLevel="0" collapsed="false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</row>
    <row r="219" customFormat="false" ht="7.5" hidden="false" customHeight="true" outlineLevel="0" collapsed="false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</row>
    <row r="220" customFormat="false" ht="7.5" hidden="false" customHeight="true" outlineLevel="0" collapsed="false">
      <c r="A220" s="96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8"/>
      <c r="V220" s="96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8"/>
      <c r="AQ220" s="96"/>
      <c r="AR220" s="97"/>
      <c r="AS220" s="97"/>
      <c r="AT220" s="97"/>
      <c r="AU220" s="97"/>
      <c r="AV220" s="97"/>
      <c r="AW220" s="97"/>
      <c r="AX220" s="97"/>
      <c r="AY220" s="97"/>
      <c r="AZ220" s="97"/>
      <c r="BA220" s="97"/>
      <c r="BB220" s="97"/>
      <c r="BC220" s="97"/>
      <c r="BD220" s="97"/>
      <c r="BE220" s="97"/>
      <c r="BF220" s="97"/>
      <c r="BG220" s="97"/>
      <c r="BH220" s="97"/>
      <c r="BI220" s="97"/>
      <c r="BJ220" s="97"/>
      <c r="BK220" s="98"/>
      <c r="BL220" s="96"/>
      <c r="BM220" s="97"/>
      <c r="BN220" s="97"/>
      <c r="BO220" s="97"/>
      <c r="BP220" s="97"/>
      <c r="BQ220" s="97"/>
      <c r="BR220" s="97"/>
      <c r="BS220" s="97"/>
      <c r="BT220" s="97"/>
      <c r="BU220" s="97"/>
      <c r="BV220" s="97"/>
      <c r="BW220" s="97"/>
      <c r="BX220" s="97"/>
      <c r="BY220" s="97"/>
      <c r="BZ220" s="97"/>
      <c r="CA220" s="97"/>
      <c r="CB220" s="97"/>
      <c r="CC220" s="97"/>
      <c r="CD220" s="97"/>
      <c r="CE220" s="97"/>
      <c r="CF220" s="98"/>
    </row>
    <row r="221" customFormat="false" ht="7.5" hidden="false" customHeight="true" outlineLevel="0" collapsed="false">
      <c r="A221" s="99" t="s">
        <v>62</v>
      </c>
      <c r="B221" s="99"/>
      <c r="C221" s="99"/>
      <c r="D221" s="99"/>
      <c r="E221" s="99"/>
      <c r="F221" s="99"/>
      <c r="G221" s="99"/>
      <c r="H221" s="99"/>
      <c r="I221" s="99"/>
      <c r="J221" s="100"/>
      <c r="K221" s="100"/>
      <c r="L221" s="101"/>
      <c r="M221" s="100"/>
      <c r="N221" s="102" t="s">
        <v>49</v>
      </c>
      <c r="O221" s="102"/>
      <c r="P221" s="102"/>
      <c r="Q221" s="102"/>
      <c r="R221" s="102"/>
      <c r="S221" s="102"/>
      <c r="T221" s="102"/>
      <c r="U221" s="102"/>
      <c r="V221" s="99" t="s">
        <v>62</v>
      </c>
      <c r="W221" s="99"/>
      <c r="X221" s="99"/>
      <c r="Y221" s="99"/>
      <c r="Z221" s="99"/>
      <c r="AA221" s="99"/>
      <c r="AB221" s="99"/>
      <c r="AC221" s="99"/>
      <c r="AD221" s="99"/>
      <c r="AE221" s="100"/>
      <c r="AF221" s="100"/>
      <c r="AG221" s="101"/>
      <c r="AH221" s="100"/>
      <c r="AI221" s="102" t="s">
        <v>50</v>
      </c>
      <c r="AJ221" s="102"/>
      <c r="AK221" s="102"/>
      <c r="AL221" s="102"/>
      <c r="AM221" s="102"/>
      <c r="AN221" s="102"/>
      <c r="AO221" s="102"/>
      <c r="AP221" s="102"/>
      <c r="AQ221" s="99" t="s">
        <v>62</v>
      </c>
      <c r="AR221" s="99"/>
      <c r="AS221" s="99"/>
      <c r="AT221" s="99"/>
      <c r="AU221" s="99"/>
      <c r="AV221" s="99"/>
      <c r="AW221" s="99"/>
      <c r="AX221" s="99"/>
      <c r="AY221" s="99"/>
      <c r="AZ221" s="100"/>
      <c r="BA221" s="100"/>
      <c r="BB221" s="101"/>
      <c r="BC221" s="100"/>
      <c r="BD221" s="102" t="s">
        <v>51</v>
      </c>
      <c r="BE221" s="102"/>
      <c r="BF221" s="102"/>
      <c r="BG221" s="102"/>
      <c r="BH221" s="102"/>
      <c r="BI221" s="102"/>
      <c r="BJ221" s="102"/>
      <c r="BK221" s="102"/>
      <c r="BL221" s="99" t="s">
        <v>62</v>
      </c>
      <c r="BM221" s="99"/>
      <c r="BN221" s="99"/>
      <c r="BO221" s="99"/>
      <c r="BP221" s="99"/>
      <c r="BQ221" s="99"/>
      <c r="BR221" s="99"/>
      <c r="BS221" s="99"/>
      <c r="BT221" s="99"/>
      <c r="BU221" s="100"/>
      <c r="BV221" s="100"/>
      <c r="BW221" s="101"/>
      <c r="BX221" s="100"/>
      <c r="BY221" s="102" t="s">
        <v>52</v>
      </c>
      <c r="BZ221" s="102"/>
      <c r="CA221" s="102"/>
      <c r="CB221" s="102"/>
      <c r="CC221" s="102"/>
      <c r="CD221" s="102"/>
      <c r="CE221" s="102"/>
      <c r="CF221" s="102"/>
    </row>
    <row r="222" customFormat="false" ht="7.5" hidden="false" customHeight="true" outlineLevel="0" collapsed="false">
      <c r="A222" s="99"/>
      <c r="B222" s="99"/>
      <c r="C222" s="99"/>
      <c r="D222" s="99"/>
      <c r="E222" s="99"/>
      <c r="F222" s="99"/>
      <c r="G222" s="99"/>
      <c r="H222" s="99"/>
      <c r="I222" s="99"/>
      <c r="J222" s="100"/>
      <c r="K222" s="100"/>
      <c r="L222" s="100"/>
      <c r="M222" s="100"/>
      <c r="N222" s="102"/>
      <c r="O222" s="102"/>
      <c r="P222" s="102"/>
      <c r="Q222" s="102"/>
      <c r="R222" s="102"/>
      <c r="S222" s="102"/>
      <c r="T222" s="102"/>
      <c r="U222" s="102"/>
      <c r="V222" s="99"/>
      <c r="W222" s="99"/>
      <c r="X222" s="99"/>
      <c r="Y222" s="99"/>
      <c r="Z222" s="99"/>
      <c r="AA222" s="99"/>
      <c r="AB222" s="99"/>
      <c r="AC222" s="99"/>
      <c r="AD222" s="99"/>
      <c r="AE222" s="100"/>
      <c r="AF222" s="100"/>
      <c r="AG222" s="100"/>
      <c r="AH222" s="100"/>
      <c r="AI222" s="102"/>
      <c r="AJ222" s="102"/>
      <c r="AK222" s="102"/>
      <c r="AL222" s="102"/>
      <c r="AM222" s="102"/>
      <c r="AN222" s="102"/>
      <c r="AO222" s="102"/>
      <c r="AP222" s="102"/>
      <c r="AQ222" s="99"/>
      <c r="AR222" s="99"/>
      <c r="AS222" s="99"/>
      <c r="AT222" s="99"/>
      <c r="AU222" s="99"/>
      <c r="AV222" s="99"/>
      <c r="AW222" s="99"/>
      <c r="AX222" s="99"/>
      <c r="AY222" s="99"/>
      <c r="AZ222" s="100"/>
      <c r="BA222" s="100"/>
      <c r="BB222" s="100"/>
      <c r="BC222" s="100"/>
      <c r="BD222" s="102"/>
      <c r="BE222" s="102"/>
      <c r="BF222" s="102"/>
      <c r="BG222" s="102"/>
      <c r="BH222" s="102"/>
      <c r="BI222" s="102"/>
      <c r="BJ222" s="102"/>
      <c r="BK222" s="102"/>
      <c r="BL222" s="99"/>
      <c r="BM222" s="99"/>
      <c r="BN222" s="99"/>
      <c r="BO222" s="99"/>
      <c r="BP222" s="99"/>
      <c r="BQ222" s="99"/>
      <c r="BR222" s="99"/>
      <c r="BS222" s="99"/>
      <c r="BT222" s="99"/>
      <c r="BU222" s="100"/>
      <c r="BV222" s="100"/>
      <c r="BW222" s="100"/>
      <c r="BX222" s="100"/>
      <c r="BY222" s="102"/>
      <c r="BZ222" s="102"/>
      <c r="CA222" s="102"/>
      <c r="CB222" s="102"/>
      <c r="CC222" s="102"/>
      <c r="CD222" s="102"/>
      <c r="CE222" s="102"/>
      <c r="CF222" s="102"/>
    </row>
    <row r="223" customFormat="false" ht="7.5" hidden="false" customHeight="true" outlineLevel="0" collapsed="false">
      <c r="A223" s="103"/>
      <c r="B223" s="104"/>
      <c r="C223" s="104"/>
      <c r="D223" s="104"/>
      <c r="E223" s="104"/>
      <c r="F223" s="104"/>
      <c r="G223" s="104"/>
      <c r="H223" s="104"/>
      <c r="I223" s="104"/>
      <c r="J223" s="105"/>
      <c r="K223" s="105"/>
      <c r="L223" s="105"/>
      <c r="M223" s="105"/>
      <c r="N223" s="104"/>
      <c r="O223" s="106"/>
      <c r="P223" s="106"/>
      <c r="Q223" s="106"/>
      <c r="R223" s="106"/>
      <c r="S223" s="106"/>
      <c r="T223" s="106"/>
      <c r="U223" s="107"/>
      <c r="V223" s="103"/>
      <c r="W223" s="104"/>
      <c r="X223" s="104"/>
      <c r="Y223" s="104"/>
      <c r="Z223" s="104"/>
      <c r="AA223" s="104"/>
      <c r="AB223" s="104"/>
      <c r="AC223" s="104"/>
      <c r="AD223" s="104"/>
      <c r="AE223" s="105"/>
      <c r="AF223" s="105"/>
      <c r="AG223" s="105"/>
      <c r="AH223" s="105"/>
      <c r="AI223" s="104"/>
      <c r="AJ223" s="106"/>
      <c r="AK223" s="106"/>
      <c r="AL223" s="106"/>
      <c r="AM223" s="106"/>
      <c r="AN223" s="106"/>
      <c r="AO223" s="106"/>
      <c r="AP223" s="107"/>
      <c r="AQ223" s="103"/>
      <c r="AR223" s="104"/>
      <c r="AS223" s="104"/>
      <c r="AT223" s="104"/>
      <c r="AU223" s="104"/>
      <c r="AV223" s="104"/>
      <c r="AW223" s="104"/>
      <c r="AX223" s="104"/>
      <c r="AY223" s="104"/>
      <c r="AZ223" s="105"/>
      <c r="BA223" s="105"/>
      <c r="BB223" s="105"/>
      <c r="BC223" s="105"/>
      <c r="BD223" s="104"/>
      <c r="BE223" s="106"/>
      <c r="BF223" s="106"/>
      <c r="BG223" s="106"/>
      <c r="BH223" s="106"/>
      <c r="BI223" s="106"/>
      <c r="BJ223" s="106"/>
      <c r="BK223" s="107"/>
      <c r="BL223" s="103"/>
      <c r="BM223" s="104"/>
      <c r="BN223" s="104"/>
      <c r="BO223" s="104"/>
      <c r="BP223" s="104"/>
      <c r="BQ223" s="104"/>
      <c r="BR223" s="104"/>
      <c r="BS223" s="104"/>
      <c r="BT223" s="104"/>
      <c r="BU223" s="105"/>
      <c r="BV223" s="105"/>
      <c r="BW223" s="105"/>
      <c r="BX223" s="105"/>
      <c r="BY223" s="104"/>
      <c r="BZ223" s="106"/>
      <c r="CA223" s="106"/>
      <c r="CB223" s="106"/>
      <c r="CC223" s="106"/>
      <c r="CD223" s="106"/>
      <c r="CE223" s="106"/>
      <c r="CF223" s="107"/>
    </row>
    <row r="224" customFormat="false" ht="7.5" hidden="false" customHeight="true" outlineLevel="0" collapsed="false">
      <c r="A224" s="103"/>
      <c r="B224" s="104"/>
      <c r="C224" s="104"/>
      <c r="D224" s="104"/>
      <c r="E224" s="104"/>
      <c r="F224" s="104"/>
      <c r="G224" s="104"/>
      <c r="H224" s="108" t="n">
        <v>2</v>
      </c>
      <c r="I224" s="108"/>
      <c r="J224" s="108"/>
      <c r="K224" s="109" t="s">
        <v>53</v>
      </c>
      <c r="L224" s="108" t="n">
        <v>5</v>
      </c>
      <c r="M224" s="108"/>
      <c r="N224" s="108"/>
      <c r="O224" s="106"/>
      <c r="P224" s="106"/>
      <c r="Q224" s="106"/>
      <c r="R224" s="106"/>
      <c r="S224" s="106"/>
      <c r="T224" s="106"/>
      <c r="U224" s="107"/>
      <c r="V224" s="103"/>
      <c r="W224" s="104"/>
      <c r="X224" s="104"/>
      <c r="Y224" s="104"/>
      <c r="Z224" s="104"/>
      <c r="AA224" s="104"/>
      <c r="AB224" s="104"/>
      <c r="AC224" s="108" t="n">
        <v>1</v>
      </c>
      <c r="AD224" s="108"/>
      <c r="AE224" s="108"/>
      <c r="AF224" s="109" t="s">
        <v>53</v>
      </c>
      <c r="AG224" s="108" t="n">
        <v>6</v>
      </c>
      <c r="AH224" s="108"/>
      <c r="AI224" s="108"/>
      <c r="AJ224" s="106"/>
      <c r="AK224" s="106"/>
      <c r="AL224" s="106"/>
      <c r="AM224" s="106"/>
      <c r="AN224" s="106"/>
      <c r="AO224" s="106"/>
      <c r="AP224" s="107"/>
      <c r="AQ224" s="103"/>
      <c r="AR224" s="104"/>
      <c r="AS224" s="104"/>
      <c r="AT224" s="104"/>
      <c r="AU224" s="104"/>
      <c r="AV224" s="104"/>
      <c r="AW224" s="104"/>
      <c r="AX224" s="108" t="n">
        <v>7</v>
      </c>
      <c r="AY224" s="108"/>
      <c r="AZ224" s="108"/>
      <c r="BA224" s="109" t="s">
        <v>53</v>
      </c>
      <c r="BB224" s="108" t="n">
        <v>8</v>
      </c>
      <c r="BC224" s="108"/>
      <c r="BD224" s="108"/>
      <c r="BE224" s="106"/>
      <c r="BF224" s="106"/>
      <c r="BG224" s="106"/>
      <c r="BH224" s="106"/>
      <c r="BI224" s="106"/>
      <c r="BJ224" s="106"/>
      <c r="BK224" s="107"/>
      <c r="BL224" s="103"/>
      <c r="BM224" s="104"/>
      <c r="BN224" s="104"/>
      <c r="BO224" s="104"/>
      <c r="BP224" s="104"/>
      <c r="BQ224" s="104"/>
      <c r="BR224" s="104"/>
      <c r="BS224" s="108" t="n">
        <v>3</v>
      </c>
      <c r="BT224" s="108"/>
      <c r="BU224" s="108"/>
      <c r="BV224" s="109" t="s">
        <v>53</v>
      </c>
      <c r="BW224" s="108" t="n">
        <v>4</v>
      </c>
      <c r="BX224" s="108"/>
      <c r="BY224" s="108"/>
      <c r="BZ224" s="106"/>
      <c r="CA224" s="106"/>
      <c r="CB224" s="106"/>
      <c r="CC224" s="106"/>
      <c r="CD224" s="106"/>
      <c r="CE224" s="106"/>
      <c r="CF224" s="107"/>
    </row>
    <row r="225" customFormat="false" ht="7.5" hidden="false" customHeight="true" outlineLevel="0" collapsed="false">
      <c r="A225" s="110"/>
      <c r="B225" s="111"/>
      <c r="C225" s="111"/>
      <c r="D225" s="111"/>
      <c r="E225" s="111"/>
      <c r="F225" s="111"/>
      <c r="G225" s="111"/>
      <c r="H225" s="108"/>
      <c r="I225" s="108"/>
      <c r="J225" s="108"/>
      <c r="K225" s="109"/>
      <c r="L225" s="108"/>
      <c r="M225" s="108"/>
      <c r="N225" s="108"/>
      <c r="O225" s="111"/>
      <c r="P225" s="111"/>
      <c r="Q225" s="111"/>
      <c r="R225" s="111"/>
      <c r="S225" s="111"/>
      <c r="T225" s="111"/>
      <c r="U225" s="112"/>
      <c r="V225" s="110"/>
      <c r="W225" s="111"/>
      <c r="X225" s="111"/>
      <c r="Y225" s="111"/>
      <c r="Z225" s="111"/>
      <c r="AA225" s="111"/>
      <c r="AB225" s="111"/>
      <c r="AC225" s="108"/>
      <c r="AD225" s="108"/>
      <c r="AE225" s="108"/>
      <c r="AF225" s="109"/>
      <c r="AG225" s="108"/>
      <c r="AH225" s="108"/>
      <c r="AI225" s="108"/>
      <c r="AJ225" s="111"/>
      <c r="AK225" s="111"/>
      <c r="AL225" s="111"/>
      <c r="AM225" s="111"/>
      <c r="AN225" s="111"/>
      <c r="AO225" s="111"/>
      <c r="AP225" s="112"/>
      <c r="AQ225" s="110"/>
      <c r="AR225" s="111"/>
      <c r="AS225" s="111"/>
      <c r="AT225" s="111"/>
      <c r="AU225" s="111"/>
      <c r="AV225" s="111"/>
      <c r="AW225" s="111"/>
      <c r="AX225" s="108"/>
      <c r="AY225" s="108"/>
      <c r="AZ225" s="108"/>
      <c r="BA225" s="109"/>
      <c r="BB225" s="108"/>
      <c r="BC225" s="108"/>
      <c r="BD225" s="108"/>
      <c r="BE225" s="111"/>
      <c r="BF225" s="111"/>
      <c r="BG225" s="111"/>
      <c r="BH225" s="111"/>
      <c r="BI225" s="111"/>
      <c r="BJ225" s="111"/>
      <c r="BK225" s="112"/>
      <c r="BL225" s="110"/>
      <c r="BM225" s="111"/>
      <c r="BN225" s="111"/>
      <c r="BO225" s="111"/>
      <c r="BP225" s="111"/>
      <c r="BQ225" s="111"/>
      <c r="BR225" s="111"/>
      <c r="BS225" s="108"/>
      <c r="BT225" s="108"/>
      <c r="BU225" s="108"/>
      <c r="BV225" s="109"/>
      <c r="BW225" s="108"/>
      <c r="BX225" s="108"/>
      <c r="BY225" s="108"/>
      <c r="BZ225" s="111"/>
      <c r="CA225" s="111"/>
      <c r="CB225" s="111"/>
      <c r="CC225" s="111"/>
      <c r="CD225" s="111"/>
      <c r="CE225" s="111"/>
      <c r="CF225" s="112"/>
    </row>
    <row r="226" customFormat="false" ht="7.5" hidden="false" customHeight="true" outlineLevel="0" collapsed="false">
      <c r="A226" s="110"/>
      <c r="B226" s="111"/>
      <c r="C226" s="111"/>
      <c r="D226" s="111"/>
      <c r="E226" s="111"/>
      <c r="F226" s="111"/>
      <c r="G226" s="111"/>
      <c r="H226" s="111"/>
      <c r="I226" s="111"/>
      <c r="J226" s="111"/>
      <c r="K226" s="104"/>
      <c r="L226" s="104"/>
      <c r="M226" s="111"/>
      <c r="N226" s="111"/>
      <c r="O226" s="111"/>
      <c r="P226" s="111"/>
      <c r="Q226" s="111"/>
      <c r="R226" s="111"/>
      <c r="S226" s="111"/>
      <c r="T226" s="111"/>
      <c r="U226" s="112"/>
      <c r="V226" s="110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04"/>
      <c r="AG226" s="104"/>
      <c r="AH226" s="111"/>
      <c r="AI226" s="111"/>
      <c r="AJ226" s="111"/>
      <c r="AK226" s="111"/>
      <c r="AL226" s="111"/>
      <c r="AM226" s="111"/>
      <c r="AN226" s="111"/>
      <c r="AO226" s="111"/>
      <c r="AP226" s="112"/>
      <c r="AQ226" s="110"/>
      <c r="AR226" s="111"/>
      <c r="AS226" s="111"/>
      <c r="AT226" s="111"/>
      <c r="AU226" s="111"/>
      <c r="AV226" s="111"/>
      <c r="AW226" s="111"/>
      <c r="AX226" s="111"/>
      <c r="AY226" s="111"/>
      <c r="AZ226" s="111"/>
      <c r="BA226" s="104"/>
      <c r="BB226" s="104"/>
      <c r="BC226" s="111"/>
      <c r="BD226" s="111"/>
      <c r="BE226" s="111"/>
      <c r="BF226" s="111"/>
      <c r="BG226" s="111"/>
      <c r="BH226" s="111"/>
      <c r="BI226" s="111"/>
      <c r="BJ226" s="111"/>
      <c r="BK226" s="112"/>
      <c r="BL226" s="110"/>
      <c r="BM226" s="111"/>
      <c r="BN226" s="111"/>
      <c r="BO226" s="111"/>
      <c r="BP226" s="111"/>
      <c r="BQ226" s="111"/>
      <c r="BR226" s="111"/>
      <c r="BS226" s="111"/>
      <c r="BT226" s="111"/>
      <c r="BU226" s="111"/>
      <c r="BV226" s="104"/>
      <c r="BW226" s="104"/>
      <c r="BX226" s="111"/>
      <c r="BY226" s="111"/>
      <c r="BZ226" s="111"/>
      <c r="CA226" s="111"/>
      <c r="CB226" s="111"/>
      <c r="CC226" s="111"/>
      <c r="CD226" s="111"/>
      <c r="CE226" s="111"/>
      <c r="CF226" s="112"/>
    </row>
    <row r="227" s="116" customFormat="true" ht="7.5" hidden="false" customHeight="true" outlineLevel="0" collapsed="false">
      <c r="A227" s="113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5"/>
      <c r="V227" s="113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5"/>
      <c r="AQ227" s="113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  <c r="BI227" s="114"/>
      <c r="BJ227" s="114"/>
      <c r="BK227" s="115"/>
      <c r="BL227" s="113"/>
      <c r="BM227" s="114"/>
      <c r="BN227" s="114"/>
      <c r="BO227" s="114"/>
      <c r="BP227" s="114"/>
      <c r="BQ227" s="114"/>
      <c r="BR227" s="114"/>
      <c r="BS227" s="114"/>
      <c r="BT227" s="114"/>
      <c r="BU227" s="114"/>
      <c r="BV227" s="114"/>
      <c r="BW227" s="114"/>
      <c r="BX227" s="114"/>
      <c r="BY227" s="114"/>
      <c r="BZ227" s="114"/>
      <c r="CA227" s="114"/>
      <c r="CB227" s="114"/>
      <c r="CC227" s="114"/>
      <c r="CD227" s="114"/>
      <c r="CE227" s="114"/>
      <c r="CF227" s="115"/>
    </row>
    <row r="228" s="116" customFormat="true" ht="7.5" hidden="false" customHeight="true" outlineLevel="0" collapsed="false">
      <c r="A228" s="117" t="str">
        <f aca="false">Results!B7</f>
        <v>Simsone Alise</v>
      </c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8" t="str">
        <f aca="false">Results!B13</f>
        <v>Bivainite Marina</v>
      </c>
      <c r="M228" s="118"/>
      <c r="N228" s="118"/>
      <c r="O228" s="118"/>
      <c r="P228" s="118"/>
      <c r="Q228" s="118"/>
      <c r="R228" s="118"/>
      <c r="S228" s="118"/>
      <c r="T228" s="118"/>
      <c r="U228" s="118"/>
      <c r="V228" s="117" t="str">
        <f aca="false">Results!B5</f>
        <v>Telkinen Siiri</v>
      </c>
      <c r="W228" s="117"/>
      <c r="X228" s="117"/>
      <c r="Y228" s="117"/>
      <c r="Z228" s="117"/>
      <c r="AA228" s="117"/>
      <c r="AB228" s="117"/>
      <c r="AC228" s="117"/>
      <c r="AD228" s="117"/>
      <c r="AE228" s="117"/>
      <c r="AF228" s="117"/>
      <c r="AG228" s="118" t="str">
        <f aca="false">Results!B15</f>
        <v>Aleksejeva Marina</v>
      </c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7" t="str">
        <f aca="false">Results!B17</f>
        <v>Vilde Inese</v>
      </c>
      <c r="AR228" s="117"/>
      <c r="AS228" s="117"/>
      <c r="AT228" s="117"/>
      <c r="AU228" s="117"/>
      <c r="AV228" s="117"/>
      <c r="AW228" s="117"/>
      <c r="AX228" s="117"/>
      <c r="AY228" s="117"/>
      <c r="AZ228" s="117"/>
      <c r="BA228" s="117"/>
      <c r="BB228" s="118" t="str">
        <f aca="false">Results!B19</f>
        <v>FREE</v>
      </c>
      <c r="BC228" s="118"/>
      <c r="BD228" s="118"/>
      <c r="BE228" s="118"/>
      <c r="BF228" s="118"/>
      <c r="BG228" s="118"/>
      <c r="BH228" s="118"/>
      <c r="BI228" s="118"/>
      <c r="BJ228" s="118"/>
      <c r="BK228" s="118"/>
      <c r="BL228" s="117" t="str">
        <f aca="false">Results!B9</f>
        <v>Fruzhenska Alla</v>
      </c>
      <c r="BM228" s="117"/>
      <c r="BN228" s="117"/>
      <c r="BO228" s="117"/>
      <c r="BP228" s="117"/>
      <c r="BQ228" s="117"/>
      <c r="BR228" s="117"/>
      <c r="BS228" s="117"/>
      <c r="BT228" s="117"/>
      <c r="BU228" s="117"/>
      <c r="BV228" s="117"/>
      <c r="BW228" s="118" t="str">
        <f aca="false">Results!B11</f>
        <v>Hendrikson Maire</v>
      </c>
      <c r="BX228" s="118"/>
      <c r="BY228" s="118"/>
      <c r="BZ228" s="118"/>
      <c r="CA228" s="118"/>
      <c r="CB228" s="118"/>
      <c r="CC228" s="118"/>
      <c r="CD228" s="118"/>
      <c r="CE228" s="118"/>
      <c r="CF228" s="118"/>
    </row>
    <row r="229" s="116" customFormat="true" ht="7.5" hidden="false" customHeight="true" outlineLevel="0" collapsed="false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/>
      <c r="AF229" s="117"/>
      <c r="AG229" s="118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7"/>
      <c r="AR229" s="117"/>
      <c r="AS229" s="117"/>
      <c r="AT229" s="117"/>
      <c r="AU229" s="117"/>
      <c r="AV229" s="117"/>
      <c r="AW229" s="117"/>
      <c r="AX229" s="117"/>
      <c r="AY229" s="117"/>
      <c r="AZ229" s="117"/>
      <c r="BA229" s="117"/>
      <c r="BB229" s="118"/>
      <c r="BC229" s="118"/>
      <c r="BD229" s="118"/>
      <c r="BE229" s="118"/>
      <c r="BF229" s="118"/>
      <c r="BG229" s="118"/>
      <c r="BH229" s="118"/>
      <c r="BI229" s="118"/>
      <c r="BJ229" s="118"/>
      <c r="BK229" s="118"/>
      <c r="BL229" s="117"/>
      <c r="BM229" s="117"/>
      <c r="BN229" s="117"/>
      <c r="BO229" s="117"/>
      <c r="BP229" s="117"/>
      <c r="BQ229" s="117"/>
      <c r="BR229" s="117"/>
      <c r="BS229" s="117"/>
      <c r="BT229" s="117"/>
      <c r="BU229" s="117"/>
      <c r="BV229" s="117"/>
      <c r="BW229" s="118"/>
      <c r="BX229" s="118"/>
      <c r="BY229" s="118"/>
      <c r="BZ229" s="118"/>
      <c r="CA229" s="118"/>
      <c r="CB229" s="118"/>
      <c r="CC229" s="118"/>
      <c r="CD229" s="118"/>
      <c r="CE229" s="118"/>
      <c r="CF229" s="118"/>
    </row>
    <row r="230" customFormat="false" ht="7.5" hidden="false" customHeight="true" outlineLevel="0" collapsed="false">
      <c r="A230" s="103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19"/>
      <c r="N230" s="119"/>
      <c r="O230" s="119"/>
      <c r="P230" s="119"/>
      <c r="Q230" s="119"/>
      <c r="R230" s="119"/>
      <c r="S230" s="119"/>
      <c r="T230" s="119"/>
      <c r="U230" s="120"/>
      <c r="V230" s="103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19"/>
      <c r="AI230" s="119"/>
      <c r="AJ230" s="119"/>
      <c r="AK230" s="119"/>
      <c r="AL230" s="119"/>
      <c r="AM230" s="119"/>
      <c r="AN230" s="119"/>
      <c r="AO230" s="119"/>
      <c r="AP230" s="120"/>
      <c r="AQ230" s="103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19"/>
      <c r="BD230" s="119"/>
      <c r="BE230" s="119"/>
      <c r="BF230" s="119"/>
      <c r="BG230" s="119"/>
      <c r="BH230" s="119"/>
      <c r="BI230" s="119"/>
      <c r="BJ230" s="119"/>
      <c r="BK230" s="120"/>
      <c r="BL230" s="103"/>
      <c r="BM230" s="104"/>
      <c r="BN230" s="104"/>
      <c r="BO230" s="104"/>
      <c r="BP230" s="104"/>
      <c r="BQ230" s="104"/>
      <c r="BR230" s="104"/>
      <c r="BS230" s="104"/>
      <c r="BT230" s="104"/>
      <c r="BU230" s="104"/>
      <c r="BV230" s="104"/>
      <c r="BW230" s="104"/>
      <c r="BX230" s="119"/>
      <c r="BY230" s="119"/>
      <c r="BZ230" s="119"/>
      <c r="CA230" s="119"/>
      <c r="CB230" s="119"/>
      <c r="CC230" s="119"/>
      <c r="CD230" s="119"/>
      <c r="CE230" s="119"/>
      <c r="CF230" s="120"/>
    </row>
    <row r="231" customFormat="false" ht="7.5" hidden="false" customHeight="true" outlineLevel="0" collapsed="false">
      <c r="A231" s="121" t="s">
        <v>54</v>
      </c>
      <c r="B231" s="121"/>
      <c r="C231" s="121"/>
      <c r="D231" s="121"/>
      <c r="E231" s="121"/>
      <c r="F231" s="121"/>
      <c r="G231" s="121"/>
      <c r="H231" s="121"/>
      <c r="I231" s="121"/>
      <c r="J231" s="121"/>
      <c r="K231" s="122" t="n">
        <v>1</v>
      </c>
      <c r="L231" s="122"/>
      <c r="M231" s="123"/>
      <c r="N231" s="123"/>
      <c r="O231" s="123"/>
      <c r="P231" s="123"/>
      <c r="Q231" s="123"/>
      <c r="R231" s="123"/>
      <c r="S231" s="123"/>
      <c r="T231" s="123"/>
      <c r="U231" s="123"/>
      <c r="V231" s="121" t="s">
        <v>54</v>
      </c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2" t="n">
        <v>1</v>
      </c>
      <c r="AG231" s="122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1" t="s">
        <v>54</v>
      </c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2" t="n">
        <v>1</v>
      </c>
      <c r="BB231" s="122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1" t="s">
        <v>54</v>
      </c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2" t="n">
        <v>1</v>
      </c>
      <c r="BW231" s="122"/>
      <c r="BX231" s="123"/>
      <c r="BY231" s="123"/>
      <c r="BZ231" s="123"/>
      <c r="CA231" s="123"/>
      <c r="CB231" s="123"/>
      <c r="CC231" s="123"/>
      <c r="CD231" s="123"/>
      <c r="CE231" s="123"/>
      <c r="CF231" s="123"/>
    </row>
    <row r="232" customFormat="false" ht="7.5" hidden="false" customHeight="true" outlineLevel="0" collapsed="false">
      <c r="A232" s="121"/>
      <c r="B232" s="121"/>
      <c r="C232" s="121"/>
      <c r="D232" s="121"/>
      <c r="E232" s="121"/>
      <c r="F232" s="121"/>
      <c r="G232" s="121"/>
      <c r="H232" s="121"/>
      <c r="I232" s="121"/>
      <c r="J232" s="121"/>
      <c r="K232" s="122"/>
      <c r="L232" s="122"/>
      <c r="M232" s="123"/>
      <c r="N232" s="123"/>
      <c r="O232" s="123"/>
      <c r="P232" s="123"/>
      <c r="Q232" s="123"/>
      <c r="R232" s="123"/>
      <c r="S232" s="123"/>
      <c r="T232" s="123"/>
      <c r="U232" s="123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2"/>
      <c r="AG232" s="122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2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2"/>
      <c r="BW232" s="122"/>
      <c r="BX232" s="123"/>
      <c r="BY232" s="123"/>
      <c r="BZ232" s="123"/>
      <c r="CA232" s="123"/>
      <c r="CB232" s="123"/>
      <c r="CC232" s="123"/>
      <c r="CD232" s="123"/>
      <c r="CE232" s="123"/>
      <c r="CF232" s="123"/>
    </row>
    <row r="233" customFormat="false" ht="7.5" hidden="false" customHeight="true" outlineLevel="0" collapsed="false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2"/>
      <c r="L233" s="122"/>
      <c r="M233" s="123"/>
      <c r="N233" s="123"/>
      <c r="O233" s="123"/>
      <c r="P233" s="123"/>
      <c r="Q233" s="123"/>
      <c r="R233" s="123"/>
      <c r="S233" s="123"/>
      <c r="T233" s="123"/>
      <c r="U233" s="123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2"/>
      <c r="AG233" s="122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2"/>
      <c r="BB233" s="122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2"/>
      <c r="BW233" s="122"/>
      <c r="BX233" s="123"/>
      <c r="BY233" s="123"/>
      <c r="BZ233" s="123"/>
      <c r="CA233" s="123"/>
      <c r="CB233" s="123"/>
      <c r="CC233" s="123"/>
      <c r="CD233" s="123"/>
      <c r="CE233" s="123"/>
      <c r="CF233" s="123"/>
    </row>
    <row r="234" customFormat="false" ht="7.5" hidden="false" customHeight="true" outlineLevel="0" collapsed="false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2" t="n">
        <v>2</v>
      </c>
      <c r="L234" s="122"/>
      <c r="M234" s="125" t="s">
        <v>54</v>
      </c>
      <c r="N234" s="125"/>
      <c r="O234" s="125"/>
      <c r="P234" s="125"/>
      <c r="Q234" s="125"/>
      <c r="R234" s="125"/>
      <c r="S234" s="125"/>
      <c r="T234" s="125"/>
      <c r="U234" s="125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2" t="n">
        <v>2</v>
      </c>
      <c r="AG234" s="122"/>
      <c r="AH234" s="125" t="s">
        <v>54</v>
      </c>
      <c r="AI234" s="125"/>
      <c r="AJ234" s="125"/>
      <c r="AK234" s="125"/>
      <c r="AL234" s="125"/>
      <c r="AM234" s="125"/>
      <c r="AN234" s="125"/>
      <c r="AO234" s="125"/>
      <c r="AP234" s="125"/>
      <c r="AQ234" s="126"/>
      <c r="AR234" s="126"/>
      <c r="AS234" s="126"/>
      <c r="AT234" s="126"/>
      <c r="AU234" s="126"/>
      <c r="AV234" s="126"/>
      <c r="AW234" s="126"/>
      <c r="AX234" s="126"/>
      <c r="AY234" s="126"/>
      <c r="AZ234" s="126"/>
      <c r="BA234" s="122" t="n">
        <v>2</v>
      </c>
      <c r="BB234" s="122"/>
      <c r="BC234" s="125" t="s">
        <v>54</v>
      </c>
      <c r="BD234" s="125"/>
      <c r="BE234" s="125"/>
      <c r="BF234" s="125"/>
      <c r="BG234" s="125"/>
      <c r="BH234" s="125"/>
      <c r="BI234" s="125"/>
      <c r="BJ234" s="125"/>
      <c r="BK234" s="125"/>
      <c r="BL234" s="126"/>
      <c r="BM234" s="126"/>
      <c r="BN234" s="126"/>
      <c r="BO234" s="126"/>
      <c r="BP234" s="126"/>
      <c r="BQ234" s="126"/>
      <c r="BR234" s="126"/>
      <c r="BS234" s="126"/>
      <c r="BT234" s="126"/>
      <c r="BU234" s="126"/>
      <c r="BV234" s="122" t="n">
        <v>2</v>
      </c>
      <c r="BW234" s="122"/>
      <c r="BX234" s="125" t="s">
        <v>54</v>
      </c>
      <c r="BY234" s="125"/>
      <c r="BZ234" s="125"/>
      <c r="CA234" s="125"/>
      <c r="CB234" s="125"/>
      <c r="CC234" s="125"/>
      <c r="CD234" s="125"/>
      <c r="CE234" s="125"/>
      <c r="CF234" s="125"/>
    </row>
    <row r="235" customFormat="false" ht="7.5" hidden="false" customHeight="true" outlineLevel="0" collapsed="false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2"/>
      <c r="L235" s="122"/>
      <c r="M235" s="125"/>
      <c r="N235" s="125"/>
      <c r="O235" s="125"/>
      <c r="P235" s="125"/>
      <c r="Q235" s="125"/>
      <c r="R235" s="125"/>
      <c r="S235" s="125"/>
      <c r="T235" s="125"/>
      <c r="U235" s="125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2"/>
      <c r="AG235" s="122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6"/>
      <c r="AR235" s="126"/>
      <c r="AS235" s="126"/>
      <c r="AT235" s="126"/>
      <c r="AU235" s="126"/>
      <c r="AV235" s="126"/>
      <c r="AW235" s="126"/>
      <c r="AX235" s="126"/>
      <c r="AY235" s="126"/>
      <c r="AZ235" s="126"/>
      <c r="BA235" s="122"/>
      <c r="BB235" s="122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6"/>
      <c r="BM235" s="126"/>
      <c r="BN235" s="126"/>
      <c r="BO235" s="126"/>
      <c r="BP235" s="126"/>
      <c r="BQ235" s="126"/>
      <c r="BR235" s="126"/>
      <c r="BS235" s="126"/>
      <c r="BT235" s="126"/>
      <c r="BU235" s="126"/>
      <c r="BV235" s="122"/>
      <c r="BW235" s="122"/>
      <c r="BX235" s="125"/>
      <c r="BY235" s="125"/>
      <c r="BZ235" s="125"/>
      <c r="CA235" s="125"/>
      <c r="CB235" s="125"/>
      <c r="CC235" s="125"/>
      <c r="CD235" s="125"/>
      <c r="CE235" s="125"/>
      <c r="CF235" s="125"/>
    </row>
    <row r="236" customFormat="false" ht="7.5" hidden="false" customHeight="true" outlineLevel="0" collapsed="false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2"/>
      <c r="L236" s="122"/>
      <c r="M236" s="125"/>
      <c r="N236" s="125"/>
      <c r="O236" s="125"/>
      <c r="P236" s="125"/>
      <c r="Q236" s="125"/>
      <c r="R236" s="125"/>
      <c r="S236" s="125"/>
      <c r="T236" s="125"/>
      <c r="U236" s="125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2"/>
      <c r="AG236" s="122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6"/>
      <c r="AR236" s="126"/>
      <c r="AS236" s="126"/>
      <c r="AT236" s="126"/>
      <c r="AU236" s="126"/>
      <c r="AV236" s="126"/>
      <c r="AW236" s="126"/>
      <c r="AX236" s="126"/>
      <c r="AY236" s="126"/>
      <c r="AZ236" s="126"/>
      <c r="BA236" s="122"/>
      <c r="BB236" s="122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6"/>
      <c r="BM236" s="126"/>
      <c r="BN236" s="126"/>
      <c r="BO236" s="126"/>
      <c r="BP236" s="126"/>
      <c r="BQ236" s="126"/>
      <c r="BR236" s="126"/>
      <c r="BS236" s="126"/>
      <c r="BT236" s="126"/>
      <c r="BU236" s="126"/>
      <c r="BV236" s="122"/>
      <c r="BW236" s="122"/>
      <c r="BX236" s="125"/>
      <c r="BY236" s="125"/>
      <c r="BZ236" s="125"/>
      <c r="CA236" s="125"/>
      <c r="CB236" s="125"/>
      <c r="CC236" s="125"/>
      <c r="CD236" s="125"/>
      <c r="CE236" s="125"/>
      <c r="CF236" s="125"/>
    </row>
    <row r="237" customFormat="false" ht="7.5" hidden="false" customHeight="true" outlineLevel="0" collapsed="false">
      <c r="A237" s="121" t="s">
        <v>54</v>
      </c>
      <c r="B237" s="121"/>
      <c r="C237" s="121"/>
      <c r="D237" s="121"/>
      <c r="E237" s="121"/>
      <c r="F237" s="121"/>
      <c r="G237" s="121"/>
      <c r="H237" s="121"/>
      <c r="I237" s="121"/>
      <c r="J237" s="121"/>
      <c r="K237" s="122" t="n">
        <v>3</v>
      </c>
      <c r="L237" s="122"/>
      <c r="M237" s="127"/>
      <c r="N237" s="127"/>
      <c r="O237" s="127"/>
      <c r="P237" s="127"/>
      <c r="Q237" s="127"/>
      <c r="R237" s="127"/>
      <c r="S237" s="127"/>
      <c r="T237" s="127"/>
      <c r="U237" s="127"/>
      <c r="V237" s="121" t="s">
        <v>54</v>
      </c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2" t="n">
        <v>3</v>
      </c>
      <c r="AG237" s="122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1" t="s">
        <v>54</v>
      </c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 t="n">
        <v>3</v>
      </c>
      <c r="BB237" s="122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1" t="s">
        <v>54</v>
      </c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2" t="n">
        <v>3</v>
      </c>
      <c r="BW237" s="122"/>
      <c r="BX237" s="127"/>
      <c r="BY237" s="127"/>
      <c r="BZ237" s="127"/>
      <c r="CA237" s="127"/>
      <c r="CB237" s="127"/>
      <c r="CC237" s="127"/>
      <c r="CD237" s="127"/>
      <c r="CE237" s="127"/>
      <c r="CF237" s="127"/>
    </row>
    <row r="238" customFormat="false" ht="7.5" hidden="false" customHeight="true" outlineLevel="0" collapsed="false">
      <c r="A238" s="121"/>
      <c r="B238" s="121"/>
      <c r="C238" s="121"/>
      <c r="D238" s="121"/>
      <c r="E238" s="121"/>
      <c r="F238" s="121"/>
      <c r="G238" s="121"/>
      <c r="H238" s="121"/>
      <c r="I238" s="121"/>
      <c r="J238" s="121"/>
      <c r="K238" s="122"/>
      <c r="L238" s="122"/>
      <c r="M238" s="127"/>
      <c r="N238" s="127"/>
      <c r="O238" s="127"/>
      <c r="P238" s="127"/>
      <c r="Q238" s="127"/>
      <c r="R238" s="127"/>
      <c r="S238" s="127"/>
      <c r="T238" s="127"/>
      <c r="U238" s="127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2"/>
      <c r="AG238" s="122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2"/>
      <c r="BB238" s="122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2"/>
      <c r="BW238" s="122"/>
      <c r="BX238" s="127"/>
      <c r="BY238" s="127"/>
      <c r="BZ238" s="127"/>
      <c r="CA238" s="127"/>
      <c r="CB238" s="127"/>
      <c r="CC238" s="127"/>
      <c r="CD238" s="127"/>
      <c r="CE238" s="127"/>
      <c r="CF238" s="127"/>
    </row>
    <row r="239" customFormat="false" ht="7.5" hidden="false" customHeight="true" outlineLevel="0" collapsed="false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2"/>
      <c r="L239" s="122"/>
      <c r="M239" s="127"/>
      <c r="N239" s="127"/>
      <c r="O239" s="127"/>
      <c r="P239" s="127"/>
      <c r="Q239" s="127"/>
      <c r="R239" s="127"/>
      <c r="S239" s="127"/>
      <c r="T239" s="127"/>
      <c r="U239" s="127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2"/>
      <c r="AG239" s="122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2"/>
      <c r="BB239" s="122"/>
      <c r="BC239" s="127"/>
      <c r="BD239" s="127"/>
      <c r="BE239" s="127"/>
      <c r="BF239" s="127"/>
      <c r="BG239" s="127"/>
      <c r="BH239" s="127"/>
      <c r="BI239" s="127"/>
      <c r="BJ239" s="127"/>
      <c r="BK239" s="127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2"/>
      <c r="BW239" s="122"/>
      <c r="BX239" s="127"/>
      <c r="BY239" s="127"/>
      <c r="BZ239" s="127"/>
      <c r="CA239" s="127"/>
      <c r="CB239" s="127"/>
      <c r="CC239" s="127"/>
      <c r="CD239" s="127"/>
      <c r="CE239" s="127"/>
      <c r="CF239" s="127"/>
    </row>
    <row r="240" customFormat="false" ht="7.5" hidden="false" customHeight="true" outlineLevel="0" collapsed="false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2" t="n">
        <v>4</v>
      </c>
      <c r="L240" s="122"/>
      <c r="M240" s="125" t="s">
        <v>54</v>
      </c>
      <c r="N240" s="125"/>
      <c r="O240" s="125"/>
      <c r="P240" s="125"/>
      <c r="Q240" s="125"/>
      <c r="R240" s="125"/>
      <c r="S240" s="125"/>
      <c r="T240" s="125"/>
      <c r="U240" s="125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2" t="n">
        <v>4</v>
      </c>
      <c r="AG240" s="122"/>
      <c r="AH240" s="125" t="s">
        <v>54</v>
      </c>
      <c r="AI240" s="125"/>
      <c r="AJ240" s="125"/>
      <c r="AK240" s="125"/>
      <c r="AL240" s="125"/>
      <c r="AM240" s="125"/>
      <c r="AN240" s="125"/>
      <c r="AO240" s="125"/>
      <c r="AP240" s="125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2" t="n">
        <v>4</v>
      </c>
      <c r="BB240" s="122"/>
      <c r="BC240" s="125" t="s">
        <v>54</v>
      </c>
      <c r="BD240" s="125"/>
      <c r="BE240" s="125"/>
      <c r="BF240" s="125"/>
      <c r="BG240" s="125"/>
      <c r="BH240" s="125"/>
      <c r="BI240" s="125"/>
      <c r="BJ240" s="125"/>
      <c r="BK240" s="125"/>
      <c r="BL240" s="126"/>
      <c r="BM240" s="126"/>
      <c r="BN240" s="126"/>
      <c r="BO240" s="126"/>
      <c r="BP240" s="126"/>
      <c r="BQ240" s="126"/>
      <c r="BR240" s="126"/>
      <c r="BS240" s="126"/>
      <c r="BT240" s="126"/>
      <c r="BU240" s="126"/>
      <c r="BV240" s="122" t="n">
        <v>4</v>
      </c>
      <c r="BW240" s="122"/>
      <c r="BX240" s="125" t="s">
        <v>54</v>
      </c>
      <c r="BY240" s="125"/>
      <c r="BZ240" s="125"/>
      <c r="CA240" s="125"/>
      <c r="CB240" s="125"/>
      <c r="CC240" s="125"/>
      <c r="CD240" s="125"/>
      <c r="CE240" s="125"/>
      <c r="CF240" s="125"/>
    </row>
    <row r="241" customFormat="false" ht="7.5" hidden="false" customHeight="true" outlineLevel="0" collapsed="false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2"/>
      <c r="L241" s="122"/>
      <c r="M241" s="125"/>
      <c r="N241" s="125"/>
      <c r="O241" s="125"/>
      <c r="P241" s="125"/>
      <c r="Q241" s="125"/>
      <c r="R241" s="125"/>
      <c r="S241" s="125"/>
      <c r="T241" s="125"/>
      <c r="U241" s="125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2"/>
      <c r="AG241" s="122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6"/>
      <c r="AR241" s="126"/>
      <c r="AS241" s="126"/>
      <c r="AT241" s="126"/>
      <c r="AU241" s="126"/>
      <c r="AV241" s="126"/>
      <c r="AW241" s="126"/>
      <c r="AX241" s="126"/>
      <c r="AY241" s="126"/>
      <c r="AZ241" s="126"/>
      <c r="BA241" s="122"/>
      <c r="BB241" s="122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6"/>
      <c r="BM241" s="126"/>
      <c r="BN241" s="126"/>
      <c r="BO241" s="126"/>
      <c r="BP241" s="126"/>
      <c r="BQ241" s="126"/>
      <c r="BR241" s="126"/>
      <c r="BS241" s="126"/>
      <c r="BT241" s="126"/>
      <c r="BU241" s="126"/>
      <c r="BV241" s="122"/>
      <c r="BW241" s="122"/>
      <c r="BX241" s="125"/>
      <c r="BY241" s="125"/>
      <c r="BZ241" s="125"/>
      <c r="CA241" s="125"/>
      <c r="CB241" s="125"/>
      <c r="CC241" s="125"/>
      <c r="CD241" s="125"/>
      <c r="CE241" s="125"/>
      <c r="CF241" s="125"/>
    </row>
    <row r="242" customFormat="false" ht="7.5" hidden="false" customHeight="true" outlineLevel="0" collapsed="false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2"/>
      <c r="L242" s="122"/>
      <c r="M242" s="125"/>
      <c r="N242" s="125"/>
      <c r="O242" s="125"/>
      <c r="P242" s="125"/>
      <c r="Q242" s="125"/>
      <c r="R242" s="125"/>
      <c r="S242" s="125"/>
      <c r="T242" s="125"/>
      <c r="U242" s="125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2"/>
      <c r="AG242" s="122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6"/>
      <c r="AR242" s="126"/>
      <c r="AS242" s="126"/>
      <c r="AT242" s="126"/>
      <c r="AU242" s="126"/>
      <c r="AV242" s="126"/>
      <c r="AW242" s="126"/>
      <c r="AX242" s="126"/>
      <c r="AY242" s="126"/>
      <c r="AZ242" s="126"/>
      <c r="BA242" s="122"/>
      <c r="BB242" s="122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6"/>
      <c r="BM242" s="126"/>
      <c r="BN242" s="126"/>
      <c r="BO242" s="126"/>
      <c r="BP242" s="126"/>
      <c r="BQ242" s="126"/>
      <c r="BR242" s="126"/>
      <c r="BS242" s="126"/>
      <c r="BT242" s="126"/>
      <c r="BU242" s="126"/>
      <c r="BV242" s="122"/>
      <c r="BW242" s="122"/>
      <c r="BX242" s="125"/>
      <c r="BY242" s="125"/>
      <c r="BZ242" s="125"/>
      <c r="CA242" s="125"/>
      <c r="CB242" s="125"/>
      <c r="CC242" s="125"/>
      <c r="CD242" s="125"/>
      <c r="CE242" s="125"/>
      <c r="CF242" s="125"/>
    </row>
    <row r="243" customFormat="false" ht="7.5" hidden="false" customHeight="true" outlineLevel="0" collapsed="false">
      <c r="A243" s="121" t="s">
        <v>54</v>
      </c>
      <c r="B243" s="121"/>
      <c r="C243" s="121"/>
      <c r="D243" s="121"/>
      <c r="E243" s="121"/>
      <c r="F243" s="121"/>
      <c r="G243" s="121"/>
      <c r="H243" s="121"/>
      <c r="I243" s="121"/>
      <c r="J243" s="121"/>
      <c r="K243" s="122" t="n">
        <v>5</v>
      </c>
      <c r="L243" s="122"/>
      <c r="M243" s="127"/>
      <c r="N243" s="127"/>
      <c r="O243" s="127"/>
      <c r="P243" s="127"/>
      <c r="Q243" s="127"/>
      <c r="R243" s="127"/>
      <c r="S243" s="127"/>
      <c r="T243" s="127"/>
      <c r="U243" s="127"/>
      <c r="V243" s="121" t="s">
        <v>54</v>
      </c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2" t="n">
        <v>5</v>
      </c>
      <c r="AG243" s="122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1" t="s">
        <v>54</v>
      </c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2" t="n">
        <v>5</v>
      </c>
      <c r="BB243" s="122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1" t="s">
        <v>54</v>
      </c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2" t="n">
        <v>5</v>
      </c>
      <c r="BW243" s="122"/>
      <c r="BX243" s="127"/>
      <c r="BY243" s="127"/>
      <c r="BZ243" s="127"/>
      <c r="CA243" s="127"/>
      <c r="CB243" s="127"/>
      <c r="CC243" s="127"/>
      <c r="CD243" s="127"/>
      <c r="CE243" s="127"/>
      <c r="CF243" s="127"/>
    </row>
    <row r="244" customFormat="false" ht="7.5" hidden="false" customHeight="true" outlineLevel="0" collapsed="false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2"/>
      <c r="L244" s="122"/>
      <c r="M244" s="127"/>
      <c r="N244" s="127"/>
      <c r="O244" s="127"/>
      <c r="P244" s="127"/>
      <c r="Q244" s="127"/>
      <c r="R244" s="127"/>
      <c r="S244" s="127"/>
      <c r="T244" s="127"/>
      <c r="U244" s="127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2"/>
      <c r="AG244" s="122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2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2"/>
      <c r="BW244" s="122"/>
      <c r="BX244" s="127"/>
      <c r="BY244" s="127"/>
      <c r="BZ244" s="127"/>
      <c r="CA244" s="127"/>
      <c r="CB244" s="127"/>
      <c r="CC244" s="127"/>
      <c r="CD244" s="127"/>
      <c r="CE244" s="127"/>
      <c r="CF244" s="127"/>
    </row>
    <row r="245" customFormat="false" ht="7.5" hidden="false" customHeight="true" outlineLevel="0" collapsed="false">
      <c r="A245" s="121"/>
      <c r="B245" s="121"/>
      <c r="C245" s="121"/>
      <c r="D245" s="121"/>
      <c r="E245" s="121"/>
      <c r="F245" s="121"/>
      <c r="G245" s="121"/>
      <c r="H245" s="121"/>
      <c r="I245" s="121"/>
      <c r="J245" s="121"/>
      <c r="K245" s="122"/>
      <c r="L245" s="122"/>
      <c r="M245" s="127"/>
      <c r="N245" s="127"/>
      <c r="O245" s="127"/>
      <c r="P245" s="127"/>
      <c r="Q245" s="127"/>
      <c r="R245" s="127"/>
      <c r="S245" s="127"/>
      <c r="T245" s="127"/>
      <c r="U245" s="127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2"/>
      <c r="AG245" s="122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2"/>
      <c r="BB245" s="122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2"/>
      <c r="BW245" s="122"/>
      <c r="BX245" s="127"/>
      <c r="BY245" s="127"/>
      <c r="BZ245" s="127"/>
      <c r="CA245" s="127"/>
      <c r="CB245" s="127"/>
      <c r="CC245" s="127"/>
      <c r="CD245" s="127"/>
      <c r="CE245" s="127"/>
      <c r="CF245" s="127"/>
    </row>
    <row r="246" customFormat="false" ht="7.5" hidden="false" customHeight="true" outlineLevel="0" collapsed="false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2" t="n">
        <v>6</v>
      </c>
      <c r="L246" s="122"/>
      <c r="M246" s="125" t="s">
        <v>54</v>
      </c>
      <c r="N246" s="125"/>
      <c r="O246" s="125"/>
      <c r="P246" s="125"/>
      <c r="Q246" s="125"/>
      <c r="R246" s="125"/>
      <c r="S246" s="125"/>
      <c r="T246" s="125"/>
      <c r="U246" s="125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2" t="n">
        <v>6</v>
      </c>
      <c r="AG246" s="122"/>
      <c r="AH246" s="125" t="s">
        <v>54</v>
      </c>
      <c r="AI246" s="125"/>
      <c r="AJ246" s="125"/>
      <c r="AK246" s="125"/>
      <c r="AL246" s="125"/>
      <c r="AM246" s="125"/>
      <c r="AN246" s="125"/>
      <c r="AO246" s="125"/>
      <c r="AP246" s="125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2" t="n">
        <v>6</v>
      </c>
      <c r="BB246" s="122"/>
      <c r="BC246" s="125" t="s">
        <v>54</v>
      </c>
      <c r="BD246" s="125"/>
      <c r="BE246" s="125"/>
      <c r="BF246" s="125"/>
      <c r="BG246" s="125"/>
      <c r="BH246" s="125"/>
      <c r="BI246" s="125"/>
      <c r="BJ246" s="125"/>
      <c r="BK246" s="125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2" t="n">
        <v>6</v>
      </c>
      <c r="BW246" s="122"/>
      <c r="BX246" s="125" t="s">
        <v>54</v>
      </c>
      <c r="BY246" s="125"/>
      <c r="BZ246" s="125"/>
      <c r="CA246" s="125"/>
      <c r="CB246" s="125"/>
      <c r="CC246" s="125"/>
      <c r="CD246" s="125"/>
      <c r="CE246" s="125"/>
      <c r="CF246" s="125"/>
    </row>
    <row r="247" customFormat="false" ht="7.5" hidden="false" customHeight="true" outlineLevel="0" collapsed="false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2"/>
      <c r="L247" s="122"/>
      <c r="M247" s="125"/>
      <c r="N247" s="125"/>
      <c r="O247" s="125"/>
      <c r="P247" s="125"/>
      <c r="Q247" s="125"/>
      <c r="R247" s="125"/>
      <c r="S247" s="125"/>
      <c r="T247" s="125"/>
      <c r="U247" s="125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2"/>
      <c r="AG247" s="122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2"/>
      <c r="BB247" s="122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2"/>
      <c r="BW247" s="122"/>
      <c r="BX247" s="125"/>
      <c r="BY247" s="125"/>
      <c r="BZ247" s="125"/>
      <c r="CA247" s="125"/>
      <c r="CB247" s="125"/>
      <c r="CC247" s="125"/>
      <c r="CD247" s="125"/>
      <c r="CE247" s="125"/>
      <c r="CF247" s="125"/>
    </row>
    <row r="248" customFormat="false" ht="7.5" hidden="false" customHeight="true" outlineLevel="0" collapsed="false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2"/>
      <c r="L248" s="122"/>
      <c r="M248" s="125"/>
      <c r="N248" s="125"/>
      <c r="O248" s="125"/>
      <c r="P248" s="125"/>
      <c r="Q248" s="125"/>
      <c r="R248" s="125"/>
      <c r="S248" s="125"/>
      <c r="T248" s="125"/>
      <c r="U248" s="125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2"/>
      <c r="AG248" s="122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2"/>
      <c r="BB248" s="122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2"/>
      <c r="BW248" s="122"/>
      <c r="BX248" s="125"/>
      <c r="BY248" s="125"/>
      <c r="BZ248" s="125"/>
      <c r="CA248" s="125"/>
      <c r="CB248" s="125"/>
      <c r="CC248" s="125"/>
      <c r="CD248" s="125"/>
      <c r="CE248" s="125"/>
      <c r="CF248" s="125"/>
    </row>
    <row r="249" customFormat="false" ht="7.5" hidden="false" customHeight="true" outlineLevel="0" collapsed="false">
      <c r="A249" s="121" t="s">
        <v>54</v>
      </c>
      <c r="B249" s="121"/>
      <c r="C249" s="121"/>
      <c r="D249" s="121"/>
      <c r="E249" s="121"/>
      <c r="F249" s="121"/>
      <c r="G249" s="121"/>
      <c r="H249" s="121"/>
      <c r="I249" s="121"/>
      <c r="J249" s="121"/>
      <c r="K249" s="122" t="n">
        <v>7</v>
      </c>
      <c r="L249" s="122"/>
      <c r="M249" s="123"/>
      <c r="N249" s="123"/>
      <c r="O249" s="123"/>
      <c r="P249" s="123"/>
      <c r="Q249" s="123"/>
      <c r="R249" s="123"/>
      <c r="S249" s="123"/>
      <c r="T249" s="123"/>
      <c r="U249" s="123"/>
      <c r="V249" s="121" t="s">
        <v>54</v>
      </c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2" t="n">
        <v>7</v>
      </c>
      <c r="AG249" s="122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1" t="s">
        <v>54</v>
      </c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 t="n">
        <v>7</v>
      </c>
      <c r="BB249" s="122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1" t="s">
        <v>54</v>
      </c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2" t="n">
        <v>7</v>
      </c>
      <c r="BW249" s="122"/>
      <c r="BX249" s="127"/>
      <c r="BY249" s="127"/>
      <c r="BZ249" s="127"/>
      <c r="CA249" s="127"/>
      <c r="CB249" s="127"/>
      <c r="CC249" s="127"/>
      <c r="CD249" s="127"/>
      <c r="CE249" s="127"/>
      <c r="CF249" s="127"/>
    </row>
    <row r="250" customFormat="false" ht="7.5" hidden="false" customHeight="true" outlineLevel="0" collapsed="false">
      <c r="A250" s="121"/>
      <c r="B250" s="121"/>
      <c r="C250" s="121"/>
      <c r="D250" s="121"/>
      <c r="E250" s="121"/>
      <c r="F250" s="121"/>
      <c r="G250" s="121"/>
      <c r="H250" s="121"/>
      <c r="I250" s="121"/>
      <c r="J250" s="121"/>
      <c r="K250" s="122"/>
      <c r="L250" s="122"/>
      <c r="M250" s="123"/>
      <c r="N250" s="123"/>
      <c r="O250" s="123"/>
      <c r="P250" s="123"/>
      <c r="Q250" s="123"/>
      <c r="R250" s="123"/>
      <c r="S250" s="123"/>
      <c r="T250" s="123"/>
      <c r="U250" s="123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2"/>
      <c r="AG250" s="122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2"/>
      <c r="BB250" s="122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2"/>
      <c r="BW250" s="122"/>
      <c r="BX250" s="127"/>
      <c r="BY250" s="127"/>
      <c r="BZ250" s="127"/>
      <c r="CA250" s="127"/>
      <c r="CB250" s="127"/>
      <c r="CC250" s="127"/>
      <c r="CD250" s="127"/>
      <c r="CE250" s="127"/>
      <c r="CF250" s="127"/>
    </row>
    <row r="251" customFormat="false" ht="7.5" hidden="false" customHeight="true" outlineLevel="0" collapsed="false">
      <c r="A251" s="121"/>
      <c r="B251" s="121"/>
      <c r="C251" s="121"/>
      <c r="D251" s="121"/>
      <c r="E251" s="121"/>
      <c r="F251" s="121"/>
      <c r="G251" s="121"/>
      <c r="H251" s="121"/>
      <c r="I251" s="121"/>
      <c r="J251" s="121"/>
      <c r="K251" s="122"/>
      <c r="L251" s="122"/>
      <c r="M251" s="123"/>
      <c r="N251" s="123"/>
      <c r="O251" s="123"/>
      <c r="P251" s="123"/>
      <c r="Q251" s="123"/>
      <c r="R251" s="123"/>
      <c r="S251" s="123"/>
      <c r="T251" s="123"/>
      <c r="U251" s="123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2"/>
      <c r="AG251" s="122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2"/>
      <c r="BB251" s="122"/>
      <c r="BC251" s="127"/>
      <c r="BD251" s="127"/>
      <c r="BE251" s="127"/>
      <c r="BF251" s="127"/>
      <c r="BG251" s="127"/>
      <c r="BH251" s="127"/>
      <c r="BI251" s="127"/>
      <c r="BJ251" s="127"/>
      <c r="BK251" s="127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2"/>
      <c r="BW251" s="122"/>
      <c r="BX251" s="127"/>
      <c r="BY251" s="127"/>
      <c r="BZ251" s="127"/>
      <c r="CA251" s="127"/>
      <c r="CB251" s="127"/>
      <c r="CC251" s="127"/>
      <c r="CD251" s="127"/>
      <c r="CE251" s="127"/>
      <c r="CF251" s="127"/>
    </row>
    <row r="252" customFormat="false" ht="7.5" hidden="false" customHeight="true" outlineLevel="0" collapsed="false">
      <c r="A252" s="128" t="s">
        <v>55</v>
      </c>
      <c r="B252" s="128"/>
      <c r="C252" s="128"/>
      <c r="D252" s="128"/>
      <c r="E252" s="128"/>
      <c r="F252" s="128"/>
      <c r="G252" s="128"/>
      <c r="H252" s="128"/>
      <c r="I252" s="128"/>
      <c r="J252" s="128"/>
      <c r="K252" s="129" t="s">
        <v>53</v>
      </c>
      <c r="L252" s="129"/>
      <c r="M252" s="123"/>
      <c r="N252" s="123"/>
      <c r="O252" s="123"/>
      <c r="P252" s="123"/>
      <c r="Q252" s="123"/>
      <c r="R252" s="123"/>
      <c r="S252" s="123"/>
      <c r="T252" s="123"/>
      <c r="U252" s="123"/>
      <c r="V252" s="128" t="s">
        <v>55</v>
      </c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9" t="s">
        <v>53</v>
      </c>
      <c r="AG252" s="129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8" t="s">
        <v>55</v>
      </c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9" t="s">
        <v>53</v>
      </c>
      <c r="BB252" s="129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8" t="s">
        <v>55</v>
      </c>
      <c r="BM252" s="128"/>
      <c r="BN252" s="128"/>
      <c r="BO252" s="128"/>
      <c r="BP252" s="128"/>
      <c r="BQ252" s="128"/>
      <c r="BR252" s="128"/>
      <c r="BS252" s="128"/>
      <c r="BT252" s="128"/>
      <c r="BU252" s="128"/>
      <c r="BV252" s="129" t="s">
        <v>53</v>
      </c>
      <c r="BW252" s="129"/>
      <c r="BX252" s="123"/>
      <c r="BY252" s="123"/>
      <c r="BZ252" s="123"/>
      <c r="CA252" s="123"/>
      <c r="CB252" s="123"/>
      <c r="CC252" s="123"/>
      <c r="CD252" s="123"/>
      <c r="CE252" s="123"/>
      <c r="CF252" s="123"/>
    </row>
    <row r="253" customFormat="false" ht="7.5" hidden="false" customHeight="true" outlineLevel="0" collapsed="false">
      <c r="A253" s="128"/>
      <c r="B253" s="128"/>
      <c r="C253" s="128"/>
      <c r="D253" s="128"/>
      <c r="E253" s="128"/>
      <c r="F253" s="128"/>
      <c r="G253" s="128"/>
      <c r="H253" s="128"/>
      <c r="I253" s="128"/>
      <c r="J253" s="128"/>
      <c r="K253" s="129"/>
      <c r="L253" s="129"/>
      <c r="M253" s="123"/>
      <c r="N253" s="123"/>
      <c r="O253" s="123"/>
      <c r="P253" s="123"/>
      <c r="Q253" s="123"/>
      <c r="R253" s="123"/>
      <c r="S253" s="123"/>
      <c r="T253" s="123"/>
      <c r="U253" s="123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9"/>
      <c r="AG253" s="129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9"/>
      <c r="BB253" s="129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8"/>
      <c r="BM253" s="128"/>
      <c r="BN253" s="128"/>
      <c r="BO253" s="128"/>
      <c r="BP253" s="128"/>
      <c r="BQ253" s="128"/>
      <c r="BR253" s="128"/>
      <c r="BS253" s="128"/>
      <c r="BT253" s="128"/>
      <c r="BU253" s="128"/>
      <c r="BV253" s="129"/>
      <c r="BW253" s="129"/>
      <c r="BX253" s="123"/>
      <c r="BY253" s="123"/>
      <c r="BZ253" s="123"/>
      <c r="CA253" s="123"/>
      <c r="CB253" s="123"/>
      <c r="CC253" s="123"/>
      <c r="CD253" s="123"/>
      <c r="CE253" s="123"/>
      <c r="CF253" s="123"/>
    </row>
    <row r="254" customFormat="false" ht="7.5" hidden="false" customHeight="true" outlineLevel="0" collapsed="false">
      <c r="A254" s="128"/>
      <c r="B254" s="128"/>
      <c r="C254" s="128"/>
      <c r="D254" s="128"/>
      <c r="E254" s="128"/>
      <c r="F254" s="128"/>
      <c r="G254" s="128"/>
      <c r="H254" s="128"/>
      <c r="I254" s="128"/>
      <c r="J254" s="128"/>
      <c r="K254" s="129"/>
      <c r="L254" s="129"/>
      <c r="M254" s="123"/>
      <c r="N254" s="123"/>
      <c r="O254" s="123"/>
      <c r="P254" s="123"/>
      <c r="Q254" s="123"/>
      <c r="R254" s="123"/>
      <c r="S254" s="123"/>
      <c r="T254" s="123"/>
      <c r="U254" s="123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9"/>
      <c r="AG254" s="129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9"/>
      <c r="BB254" s="129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8"/>
      <c r="BM254" s="128"/>
      <c r="BN254" s="128"/>
      <c r="BO254" s="128"/>
      <c r="BP254" s="128"/>
      <c r="BQ254" s="128"/>
      <c r="BR254" s="128"/>
      <c r="BS254" s="128"/>
      <c r="BT254" s="128"/>
      <c r="BU254" s="128"/>
      <c r="BV254" s="129"/>
      <c r="BW254" s="129"/>
      <c r="BX254" s="123"/>
      <c r="BY254" s="123"/>
      <c r="BZ254" s="123"/>
      <c r="CA254" s="123"/>
      <c r="CB254" s="123"/>
      <c r="CC254" s="123"/>
      <c r="CD254" s="123"/>
      <c r="CE254" s="123"/>
      <c r="CF254" s="123"/>
    </row>
    <row r="255" customFormat="false" ht="7.5" hidden="false" customHeight="true" outlineLevel="0" collapsed="false">
      <c r="A255" s="130" t="s">
        <v>56</v>
      </c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30" t="s">
        <v>56</v>
      </c>
      <c r="N255" s="104"/>
      <c r="O255" s="104"/>
      <c r="P255" s="104"/>
      <c r="Q255" s="104"/>
      <c r="R255" s="104"/>
      <c r="S255" s="104"/>
      <c r="T255" s="104"/>
      <c r="U255" s="131"/>
      <c r="V255" s="130" t="s">
        <v>56</v>
      </c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30" t="s">
        <v>56</v>
      </c>
      <c r="AI255" s="104"/>
      <c r="AJ255" s="104"/>
      <c r="AK255" s="104"/>
      <c r="AL255" s="104"/>
      <c r="AM255" s="104"/>
      <c r="AN255" s="104"/>
      <c r="AO255" s="104"/>
      <c r="AP255" s="131"/>
      <c r="AQ255" s="130" t="s">
        <v>56</v>
      </c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30" t="s">
        <v>56</v>
      </c>
      <c r="BD255" s="104"/>
      <c r="BE255" s="104"/>
      <c r="BF255" s="104"/>
      <c r="BG255" s="104"/>
      <c r="BH255" s="104"/>
      <c r="BI255" s="104"/>
      <c r="BJ255" s="104"/>
      <c r="BK255" s="131"/>
      <c r="BL255" s="130" t="s">
        <v>56</v>
      </c>
      <c r="BM255" s="104"/>
      <c r="BN255" s="104"/>
      <c r="BO255" s="104"/>
      <c r="BP255" s="104"/>
      <c r="BQ255" s="104"/>
      <c r="BR255" s="104"/>
      <c r="BS255" s="104"/>
      <c r="BT255" s="104"/>
      <c r="BU255" s="104"/>
      <c r="BV255" s="104"/>
      <c r="BW255" s="104"/>
      <c r="BX255" s="130" t="s">
        <v>56</v>
      </c>
      <c r="BY255" s="104"/>
      <c r="BZ255" s="104"/>
      <c r="CA255" s="104"/>
      <c r="CB255" s="104"/>
      <c r="CC255" s="104"/>
      <c r="CD255" s="104"/>
      <c r="CE255" s="104"/>
      <c r="CF255" s="131"/>
    </row>
    <row r="256" customFormat="false" ht="7.5" hidden="false" customHeight="true" outlineLevel="0" collapsed="false">
      <c r="B256" s="133"/>
      <c r="C256" s="133"/>
      <c r="D256" s="133"/>
      <c r="E256" s="133"/>
      <c r="F256" s="133"/>
      <c r="H256" s="134"/>
      <c r="I256" s="134"/>
      <c r="J256" s="104"/>
      <c r="K256" s="104"/>
      <c r="L256" s="104"/>
      <c r="M256" s="104"/>
      <c r="N256" s="104"/>
      <c r="O256" s="133"/>
      <c r="P256" s="133"/>
      <c r="Q256" s="133"/>
      <c r="R256" s="133"/>
      <c r="S256" s="133"/>
      <c r="T256" s="133"/>
      <c r="W256" s="133"/>
      <c r="X256" s="133"/>
      <c r="Y256" s="133"/>
      <c r="Z256" s="133"/>
      <c r="AA256" s="133"/>
      <c r="AC256" s="134"/>
      <c r="AD256" s="134"/>
      <c r="AE256" s="104"/>
      <c r="AF256" s="104"/>
      <c r="AG256" s="104"/>
      <c r="AH256" s="104"/>
      <c r="AI256" s="104"/>
      <c r="AJ256" s="133"/>
      <c r="AK256" s="133"/>
      <c r="AL256" s="133"/>
      <c r="AM256" s="133"/>
      <c r="AN256" s="133"/>
      <c r="AO256" s="133"/>
      <c r="AR256" s="133"/>
      <c r="AS256" s="133"/>
      <c r="AT256" s="133"/>
      <c r="AU256" s="133"/>
      <c r="AV256" s="133"/>
      <c r="AX256" s="134"/>
      <c r="AY256" s="134"/>
      <c r="AZ256" s="104"/>
      <c r="BA256" s="104"/>
      <c r="BB256" s="104"/>
      <c r="BC256" s="104"/>
      <c r="BD256" s="104"/>
      <c r="BE256" s="133"/>
      <c r="BF256" s="133"/>
      <c r="BG256" s="133"/>
      <c r="BH256" s="133"/>
      <c r="BI256" s="133"/>
      <c r="BJ256" s="133"/>
      <c r="BM256" s="133"/>
      <c r="BN256" s="133"/>
      <c r="BO256" s="133"/>
      <c r="BP256" s="133"/>
      <c r="BQ256" s="133"/>
      <c r="BS256" s="134"/>
      <c r="BT256" s="134"/>
      <c r="BU256" s="104"/>
      <c r="BV256" s="104"/>
      <c r="BW256" s="104"/>
      <c r="BX256" s="104"/>
      <c r="BY256" s="104"/>
      <c r="BZ256" s="133"/>
      <c r="CA256" s="133"/>
      <c r="CB256" s="133"/>
      <c r="CC256" s="133"/>
      <c r="CD256" s="133"/>
      <c r="CE256" s="133"/>
      <c r="CF256" s="135"/>
    </row>
    <row r="257" customFormat="false" ht="7.5" hidden="false" customHeight="true" outlineLevel="0" collapsed="false">
      <c r="A257" s="136" t="n">
        <f aca="true">NOW()</f>
        <v>45161.8147701505</v>
      </c>
      <c r="B257" s="136"/>
      <c r="C257" s="136"/>
      <c r="D257" s="136"/>
      <c r="E257" s="136"/>
      <c r="F257" s="136"/>
      <c r="G257" s="136"/>
      <c r="H257" s="134"/>
      <c r="I257" s="134"/>
      <c r="J257" s="104"/>
      <c r="K257" s="104"/>
      <c r="L257" s="104"/>
      <c r="M257" s="104"/>
      <c r="N257" s="104"/>
      <c r="O257" s="141"/>
      <c r="P257" s="141"/>
      <c r="Q257" s="141"/>
      <c r="R257" s="141"/>
      <c r="S257" s="141"/>
      <c r="T257" s="141"/>
      <c r="U257" s="141"/>
      <c r="V257" s="136" t="n">
        <f aca="true">NOW()</f>
        <v>45161.8147701505</v>
      </c>
      <c r="W257" s="136"/>
      <c r="X257" s="136"/>
      <c r="Y257" s="136"/>
      <c r="Z257" s="136"/>
      <c r="AA257" s="136"/>
      <c r="AB257" s="136"/>
      <c r="AC257" s="134"/>
      <c r="AD257" s="134"/>
      <c r="AE257" s="104"/>
      <c r="AF257" s="104"/>
      <c r="AG257" s="104"/>
      <c r="AH257" s="104"/>
      <c r="AI257" s="104"/>
      <c r="AJ257" s="142"/>
      <c r="AK257" s="142"/>
      <c r="AL257" s="142"/>
      <c r="AM257" s="142"/>
      <c r="AN257" s="142"/>
      <c r="AO257" s="142"/>
      <c r="AP257" s="142"/>
      <c r="AQ257" s="136" t="n">
        <f aca="true">NOW()</f>
        <v>45161.8147701505</v>
      </c>
      <c r="AR257" s="136"/>
      <c r="AS257" s="136"/>
      <c r="AT257" s="136"/>
      <c r="AU257" s="136"/>
      <c r="AV257" s="136"/>
      <c r="AW257" s="136"/>
      <c r="AX257" s="134"/>
      <c r="AY257" s="134"/>
      <c r="AZ257" s="104"/>
      <c r="BA257" s="104"/>
      <c r="BB257" s="104"/>
      <c r="BC257" s="104"/>
      <c r="BD257" s="104"/>
      <c r="BE257" s="142"/>
      <c r="BF257" s="142"/>
      <c r="BG257" s="142"/>
      <c r="BH257" s="142"/>
      <c r="BI257" s="142"/>
      <c r="BJ257" s="142"/>
      <c r="BK257" s="142"/>
      <c r="BL257" s="136" t="n">
        <f aca="true">NOW()</f>
        <v>45161.8147701505</v>
      </c>
      <c r="BM257" s="136"/>
      <c r="BN257" s="136"/>
      <c r="BO257" s="136"/>
      <c r="BP257" s="136"/>
      <c r="BQ257" s="136"/>
      <c r="BR257" s="136"/>
      <c r="BS257" s="134"/>
      <c r="BT257" s="134"/>
      <c r="BU257" s="104"/>
      <c r="BV257" s="104"/>
      <c r="BW257" s="104"/>
      <c r="BX257" s="104"/>
      <c r="BY257" s="104"/>
      <c r="BZ257" s="142"/>
      <c r="CA257" s="142"/>
      <c r="CB257" s="142"/>
      <c r="CC257" s="142"/>
      <c r="CD257" s="142"/>
      <c r="CE257" s="142"/>
      <c r="CF257" s="142"/>
    </row>
    <row r="258" customFormat="false" ht="7.5" hidden="false" customHeight="true" outlineLevel="0" collapsed="false">
      <c r="A258" s="136"/>
      <c r="B258" s="136"/>
      <c r="C258" s="136"/>
      <c r="D258" s="136"/>
      <c r="E258" s="136"/>
      <c r="F258" s="136"/>
      <c r="G258" s="136"/>
      <c r="H258" s="139"/>
      <c r="I258" s="139"/>
      <c r="J258" s="140"/>
      <c r="K258" s="140"/>
      <c r="L258" s="140"/>
      <c r="M258" s="140"/>
      <c r="N258" s="140"/>
      <c r="O258" s="141"/>
      <c r="P258" s="141"/>
      <c r="Q258" s="141"/>
      <c r="R258" s="141"/>
      <c r="S258" s="141"/>
      <c r="T258" s="141"/>
      <c r="U258" s="141"/>
      <c r="V258" s="136"/>
      <c r="W258" s="136"/>
      <c r="X258" s="136"/>
      <c r="Y258" s="136"/>
      <c r="Z258" s="136"/>
      <c r="AA258" s="136"/>
      <c r="AB258" s="136"/>
      <c r="AC258" s="139"/>
      <c r="AD258" s="139"/>
      <c r="AE258" s="140"/>
      <c r="AF258" s="140"/>
      <c r="AG258" s="140"/>
      <c r="AH258" s="140"/>
      <c r="AI258" s="140"/>
      <c r="AJ258" s="142"/>
      <c r="AK258" s="142"/>
      <c r="AL258" s="142"/>
      <c r="AM258" s="142"/>
      <c r="AN258" s="142"/>
      <c r="AO258" s="142"/>
      <c r="AP258" s="142"/>
      <c r="AQ258" s="136"/>
      <c r="AR258" s="136"/>
      <c r="AS258" s="136"/>
      <c r="AT258" s="136"/>
      <c r="AU258" s="136"/>
      <c r="AV258" s="136"/>
      <c r="AW258" s="136"/>
      <c r="AX258" s="139"/>
      <c r="AY258" s="139"/>
      <c r="AZ258" s="140"/>
      <c r="BA258" s="140"/>
      <c r="BB258" s="140"/>
      <c r="BC258" s="140"/>
      <c r="BD258" s="140"/>
      <c r="BE258" s="142"/>
      <c r="BF258" s="142"/>
      <c r="BG258" s="142"/>
      <c r="BH258" s="142"/>
      <c r="BI258" s="142"/>
      <c r="BJ258" s="142"/>
      <c r="BK258" s="142"/>
      <c r="BL258" s="136"/>
      <c r="BM258" s="136"/>
      <c r="BN258" s="136"/>
      <c r="BO258" s="136"/>
      <c r="BP258" s="136"/>
      <c r="BQ258" s="136"/>
      <c r="BR258" s="136"/>
      <c r="BS258" s="139"/>
      <c r="BT258" s="139"/>
      <c r="BU258" s="140"/>
      <c r="BV258" s="140"/>
      <c r="BW258" s="140"/>
      <c r="BX258" s="140"/>
      <c r="BY258" s="140"/>
      <c r="BZ258" s="142"/>
      <c r="CA258" s="142"/>
      <c r="CB258" s="142"/>
      <c r="CC258" s="142"/>
      <c r="CD258" s="142"/>
      <c r="CE258" s="142"/>
      <c r="CF258" s="142"/>
    </row>
    <row r="259" customFormat="false" ht="7.5" hidden="false" customHeight="true" outlineLevel="0" collapsed="false">
      <c r="A259" s="90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2"/>
      <c r="V259" s="90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2"/>
      <c r="AQ259" s="90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2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92"/>
    </row>
    <row r="260" customFormat="false" ht="7.5" hidden="false" customHeight="true" outlineLevel="0" collapsed="false">
      <c r="A260" s="93" t="str">
        <f aca="false">Results!$A$1</f>
        <v>FINSO III Stage women A</v>
      </c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 t="str">
        <f aca="false">Results!$A$1</f>
        <v>FINSO III Stage women A</v>
      </c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 t="str">
        <f aca="false">Results!$A$1</f>
        <v>FINSO III Stage women A</v>
      </c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 t="str">
        <f aca="false">Results!$A$1</f>
        <v>FINSO III Stage women A</v>
      </c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</row>
    <row r="261" customFormat="false" ht="7.5" hidden="false" customHeight="true" outlineLevel="0" collapsed="false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93"/>
      <c r="CA261" s="93"/>
      <c r="CB261" s="93"/>
      <c r="CC261" s="93"/>
      <c r="CD261" s="93"/>
      <c r="CE261" s="93"/>
      <c r="CF261" s="93"/>
    </row>
    <row r="262" customFormat="false" ht="7.5" hidden="false" customHeight="true" outlineLevel="0" collapsed="false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3"/>
      <c r="BY262" s="93"/>
      <c r="BZ262" s="93"/>
      <c r="CA262" s="93"/>
      <c r="CB262" s="93"/>
      <c r="CC262" s="93"/>
      <c r="CD262" s="93"/>
      <c r="CE262" s="93"/>
      <c r="CF262" s="93"/>
    </row>
    <row r="263" customFormat="false" ht="7.5" hidden="false" customHeight="true" outlineLevel="0" collapsed="false">
      <c r="A263" s="96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8"/>
      <c r="V263" s="96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8"/>
      <c r="AQ263" s="96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8"/>
      <c r="BL263" s="96"/>
      <c r="BM263" s="97"/>
      <c r="BN263" s="97"/>
      <c r="BO263" s="97"/>
      <c r="BP263" s="97"/>
      <c r="BQ263" s="97"/>
      <c r="BR263" s="97"/>
      <c r="BS263" s="97"/>
      <c r="BT263" s="97"/>
      <c r="BU263" s="97"/>
      <c r="BV263" s="97"/>
      <c r="BW263" s="97"/>
      <c r="BX263" s="97"/>
      <c r="BY263" s="97"/>
      <c r="BZ263" s="97"/>
      <c r="CA263" s="97"/>
      <c r="CB263" s="97"/>
      <c r="CC263" s="97"/>
      <c r="CD263" s="97"/>
      <c r="CE263" s="97"/>
      <c r="CF263" s="98"/>
    </row>
    <row r="264" customFormat="false" ht="7.5" hidden="false" customHeight="true" outlineLevel="0" collapsed="false">
      <c r="A264" s="99" t="s">
        <v>63</v>
      </c>
      <c r="B264" s="99"/>
      <c r="C264" s="99"/>
      <c r="D264" s="99"/>
      <c r="E264" s="99"/>
      <c r="F264" s="99"/>
      <c r="G264" s="99"/>
      <c r="H264" s="99"/>
      <c r="I264" s="99"/>
      <c r="J264" s="100"/>
      <c r="K264" s="100"/>
      <c r="L264" s="101"/>
      <c r="M264" s="100"/>
      <c r="N264" s="102" t="s">
        <v>49</v>
      </c>
      <c r="O264" s="102"/>
      <c r="P264" s="102"/>
      <c r="Q264" s="102"/>
      <c r="R264" s="102"/>
      <c r="S264" s="102"/>
      <c r="T264" s="102"/>
      <c r="U264" s="102"/>
      <c r="V264" s="99" t="s">
        <v>63</v>
      </c>
      <c r="W264" s="99"/>
      <c r="X264" s="99"/>
      <c r="Y264" s="99"/>
      <c r="Z264" s="99"/>
      <c r="AA264" s="99"/>
      <c r="AB264" s="99"/>
      <c r="AC264" s="99"/>
      <c r="AD264" s="99"/>
      <c r="AE264" s="100"/>
      <c r="AF264" s="100"/>
      <c r="AG264" s="101"/>
      <c r="AH264" s="100"/>
      <c r="AI264" s="102" t="s">
        <v>50</v>
      </c>
      <c r="AJ264" s="102"/>
      <c r="AK264" s="102"/>
      <c r="AL264" s="102"/>
      <c r="AM264" s="102"/>
      <c r="AN264" s="102"/>
      <c r="AO264" s="102"/>
      <c r="AP264" s="102"/>
      <c r="AQ264" s="99" t="s">
        <v>63</v>
      </c>
      <c r="AR264" s="99"/>
      <c r="AS264" s="99"/>
      <c r="AT264" s="99"/>
      <c r="AU264" s="99"/>
      <c r="AV264" s="99"/>
      <c r="AW264" s="99"/>
      <c r="AX264" s="99"/>
      <c r="AY264" s="99"/>
      <c r="AZ264" s="100"/>
      <c r="BA264" s="100"/>
      <c r="BB264" s="101"/>
      <c r="BC264" s="100"/>
      <c r="BD264" s="102" t="s">
        <v>51</v>
      </c>
      <c r="BE264" s="102"/>
      <c r="BF264" s="102"/>
      <c r="BG264" s="102"/>
      <c r="BH264" s="102"/>
      <c r="BI264" s="102"/>
      <c r="BJ264" s="102"/>
      <c r="BK264" s="102"/>
      <c r="BL264" s="99" t="s">
        <v>63</v>
      </c>
      <c r="BM264" s="99"/>
      <c r="BN264" s="99"/>
      <c r="BO264" s="99"/>
      <c r="BP264" s="99"/>
      <c r="BQ264" s="99"/>
      <c r="BR264" s="99"/>
      <c r="BS264" s="99"/>
      <c r="BT264" s="99"/>
      <c r="BU264" s="100"/>
      <c r="BV264" s="100"/>
      <c r="BW264" s="101"/>
      <c r="BX264" s="100"/>
      <c r="BY264" s="102" t="s">
        <v>52</v>
      </c>
      <c r="BZ264" s="102"/>
      <c r="CA264" s="102"/>
      <c r="CB264" s="102"/>
      <c r="CC264" s="102"/>
      <c r="CD264" s="102"/>
      <c r="CE264" s="102"/>
      <c r="CF264" s="102"/>
    </row>
    <row r="265" customFormat="false" ht="7.5" hidden="false" customHeight="true" outlineLevel="0" collapsed="false">
      <c r="A265" s="99"/>
      <c r="B265" s="99"/>
      <c r="C265" s="99"/>
      <c r="D265" s="99"/>
      <c r="E265" s="99"/>
      <c r="F265" s="99"/>
      <c r="G265" s="99"/>
      <c r="H265" s="99"/>
      <c r="I265" s="99"/>
      <c r="J265" s="100"/>
      <c r="K265" s="100"/>
      <c r="L265" s="100"/>
      <c r="M265" s="100"/>
      <c r="N265" s="102"/>
      <c r="O265" s="102"/>
      <c r="P265" s="102"/>
      <c r="Q265" s="102"/>
      <c r="R265" s="102"/>
      <c r="S265" s="102"/>
      <c r="T265" s="102"/>
      <c r="U265" s="102"/>
      <c r="V265" s="99"/>
      <c r="W265" s="99"/>
      <c r="X265" s="99"/>
      <c r="Y265" s="99"/>
      <c r="Z265" s="99"/>
      <c r="AA265" s="99"/>
      <c r="AB265" s="99"/>
      <c r="AC265" s="99"/>
      <c r="AD265" s="99"/>
      <c r="AE265" s="100"/>
      <c r="AF265" s="100"/>
      <c r="AG265" s="100"/>
      <c r="AH265" s="100"/>
      <c r="AI265" s="102"/>
      <c r="AJ265" s="102"/>
      <c r="AK265" s="102"/>
      <c r="AL265" s="102"/>
      <c r="AM265" s="102"/>
      <c r="AN265" s="102"/>
      <c r="AO265" s="102"/>
      <c r="AP265" s="102"/>
      <c r="AQ265" s="99"/>
      <c r="AR265" s="99"/>
      <c r="AS265" s="99"/>
      <c r="AT265" s="99"/>
      <c r="AU265" s="99"/>
      <c r="AV265" s="99"/>
      <c r="AW265" s="99"/>
      <c r="AX265" s="99"/>
      <c r="AY265" s="99"/>
      <c r="AZ265" s="100"/>
      <c r="BA265" s="100"/>
      <c r="BB265" s="100"/>
      <c r="BC265" s="100"/>
      <c r="BD265" s="102"/>
      <c r="BE265" s="102"/>
      <c r="BF265" s="102"/>
      <c r="BG265" s="102"/>
      <c r="BH265" s="102"/>
      <c r="BI265" s="102"/>
      <c r="BJ265" s="102"/>
      <c r="BK265" s="102"/>
      <c r="BL265" s="99"/>
      <c r="BM265" s="99"/>
      <c r="BN265" s="99"/>
      <c r="BO265" s="99"/>
      <c r="BP265" s="99"/>
      <c r="BQ265" s="99"/>
      <c r="BR265" s="99"/>
      <c r="BS265" s="99"/>
      <c r="BT265" s="99"/>
      <c r="BU265" s="100"/>
      <c r="BV265" s="100"/>
      <c r="BW265" s="100"/>
      <c r="BX265" s="100"/>
      <c r="BY265" s="102"/>
      <c r="BZ265" s="102"/>
      <c r="CA265" s="102"/>
      <c r="CB265" s="102"/>
      <c r="CC265" s="102"/>
      <c r="CD265" s="102"/>
      <c r="CE265" s="102"/>
      <c r="CF265" s="102"/>
    </row>
    <row r="266" customFormat="false" ht="7.5" hidden="false" customHeight="true" outlineLevel="0" collapsed="false">
      <c r="A266" s="103"/>
      <c r="B266" s="104"/>
      <c r="C266" s="104"/>
      <c r="D266" s="104"/>
      <c r="E266" s="104"/>
      <c r="F266" s="104"/>
      <c r="G266" s="104"/>
      <c r="H266" s="104"/>
      <c r="I266" s="104"/>
      <c r="J266" s="105"/>
      <c r="K266" s="105"/>
      <c r="L266" s="105"/>
      <c r="M266" s="105"/>
      <c r="N266" s="104"/>
      <c r="O266" s="106"/>
      <c r="P266" s="106"/>
      <c r="Q266" s="106"/>
      <c r="R266" s="106"/>
      <c r="S266" s="106"/>
      <c r="T266" s="106"/>
      <c r="U266" s="107"/>
      <c r="V266" s="103"/>
      <c r="W266" s="104"/>
      <c r="X266" s="104"/>
      <c r="Y266" s="104"/>
      <c r="Z266" s="104"/>
      <c r="AA266" s="104"/>
      <c r="AB266" s="104"/>
      <c r="AC266" s="104"/>
      <c r="AD266" s="104"/>
      <c r="AE266" s="105"/>
      <c r="AF266" s="105"/>
      <c r="AG266" s="105"/>
      <c r="AH266" s="105"/>
      <c r="AI266" s="104"/>
      <c r="AJ266" s="106"/>
      <c r="AK266" s="106"/>
      <c r="AL266" s="106"/>
      <c r="AM266" s="106"/>
      <c r="AN266" s="106"/>
      <c r="AO266" s="106"/>
      <c r="AP266" s="107"/>
      <c r="AQ266" s="103"/>
      <c r="AR266" s="104"/>
      <c r="AS266" s="104"/>
      <c r="AT266" s="104"/>
      <c r="AU266" s="104"/>
      <c r="AV266" s="104"/>
      <c r="AW266" s="104"/>
      <c r="AX266" s="104"/>
      <c r="AY266" s="104"/>
      <c r="AZ266" s="105"/>
      <c r="BA266" s="105"/>
      <c r="BB266" s="105"/>
      <c r="BC266" s="105"/>
      <c r="BD266" s="104"/>
      <c r="BE266" s="106"/>
      <c r="BF266" s="106"/>
      <c r="BG266" s="106"/>
      <c r="BH266" s="106"/>
      <c r="BI266" s="106"/>
      <c r="BJ266" s="106"/>
      <c r="BK266" s="107"/>
      <c r="BL266" s="103"/>
      <c r="BM266" s="104"/>
      <c r="BN266" s="104"/>
      <c r="BO266" s="104"/>
      <c r="BP266" s="104"/>
      <c r="BQ266" s="104"/>
      <c r="BR266" s="104"/>
      <c r="BS266" s="104"/>
      <c r="BT266" s="104"/>
      <c r="BU266" s="105"/>
      <c r="BV266" s="105"/>
      <c r="BW266" s="105"/>
      <c r="BX266" s="105"/>
      <c r="BY266" s="104"/>
      <c r="BZ266" s="106"/>
      <c r="CA266" s="106"/>
      <c r="CB266" s="106"/>
      <c r="CC266" s="106"/>
      <c r="CD266" s="106"/>
      <c r="CE266" s="106"/>
      <c r="CF266" s="107"/>
    </row>
    <row r="267" customFormat="false" ht="7.5" hidden="false" customHeight="true" outlineLevel="0" collapsed="false">
      <c r="A267" s="103"/>
      <c r="B267" s="104"/>
      <c r="C267" s="104"/>
      <c r="D267" s="104"/>
      <c r="E267" s="104"/>
      <c r="F267" s="104"/>
      <c r="G267" s="104"/>
      <c r="H267" s="108" t="n">
        <v>7</v>
      </c>
      <c r="I267" s="108"/>
      <c r="J267" s="108"/>
      <c r="K267" s="109" t="s">
        <v>53</v>
      </c>
      <c r="L267" s="108" t="n">
        <v>1</v>
      </c>
      <c r="M267" s="108"/>
      <c r="N267" s="108"/>
      <c r="O267" s="106"/>
      <c r="P267" s="106"/>
      <c r="Q267" s="106"/>
      <c r="R267" s="106"/>
      <c r="S267" s="106"/>
      <c r="T267" s="106"/>
      <c r="U267" s="107"/>
      <c r="V267" s="103"/>
      <c r="W267" s="104"/>
      <c r="X267" s="104"/>
      <c r="Y267" s="104"/>
      <c r="Z267" s="104"/>
      <c r="AA267" s="104"/>
      <c r="AB267" s="104"/>
      <c r="AC267" s="108" t="n">
        <v>5</v>
      </c>
      <c r="AD267" s="108"/>
      <c r="AE267" s="108"/>
      <c r="AF267" s="109" t="s">
        <v>53</v>
      </c>
      <c r="AG267" s="108" t="n">
        <v>3</v>
      </c>
      <c r="AH267" s="108"/>
      <c r="AI267" s="108"/>
      <c r="AJ267" s="106"/>
      <c r="AK267" s="106"/>
      <c r="AL267" s="106"/>
      <c r="AM267" s="106"/>
      <c r="AN267" s="106"/>
      <c r="AO267" s="106"/>
      <c r="AP267" s="107"/>
      <c r="AQ267" s="103"/>
      <c r="AR267" s="104"/>
      <c r="AS267" s="104"/>
      <c r="AT267" s="104"/>
      <c r="AU267" s="104"/>
      <c r="AV267" s="104"/>
      <c r="AW267" s="104"/>
      <c r="AX267" s="108" t="n">
        <v>6</v>
      </c>
      <c r="AY267" s="108"/>
      <c r="AZ267" s="108"/>
      <c r="BA267" s="109" t="s">
        <v>53</v>
      </c>
      <c r="BB267" s="108" t="n">
        <v>2</v>
      </c>
      <c r="BC267" s="108"/>
      <c r="BD267" s="108"/>
      <c r="BE267" s="106"/>
      <c r="BF267" s="106"/>
      <c r="BG267" s="106"/>
      <c r="BH267" s="106"/>
      <c r="BI267" s="106"/>
      <c r="BJ267" s="106"/>
      <c r="BK267" s="107"/>
      <c r="BL267" s="103"/>
      <c r="BM267" s="104"/>
      <c r="BN267" s="104"/>
      <c r="BO267" s="104"/>
      <c r="BP267" s="104"/>
      <c r="BQ267" s="104"/>
      <c r="BR267" s="104"/>
      <c r="BS267" s="108" t="n">
        <v>4</v>
      </c>
      <c r="BT267" s="108"/>
      <c r="BU267" s="108"/>
      <c r="BV267" s="109" t="s">
        <v>53</v>
      </c>
      <c r="BW267" s="108" t="n">
        <v>8</v>
      </c>
      <c r="BX267" s="108"/>
      <c r="BY267" s="108"/>
      <c r="BZ267" s="106"/>
      <c r="CA267" s="106"/>
      <c r="CB267" s="106"/>
      <c r="CC267" s="106"/>
      <c r="CD267" s="106"/>
      <c r="CE267" s="106"/>
      <c r="CF267" s="107"/>
    </row>
    <row r="268" customFormat="false" ht="7.5" hidden="false" customHeight="true" outlineLevel="0" collapsed="false">
      <c r="A268" s="110"/>
      <c r="B268" s="111"/>
      <c r="C268" s="111"/>
      <c r="D268" s="111"/>
      <c r="E268" s="111"/>
      <c r="F268" s="111"/>
      <c r="G268" s="111"/>
      <c r="H268" s="108"/>
      <c r="I268" s="108"/>
      <c r="J268" s="108"/>
      <c r="K268" s="109"/>
      <c r="L268" s="108"/>
      <c r="M268" s="108"/>
      <c r="N268" s="108"/>
      <c r="O268" s="111"/>
      <c r="P268" s="111"/>
      <c r="Q268" s="111"/>
      <c r="R268" s="111"/>
      <c r="S268" s="111"/>
      <c r="T268" s="111"/>
      <c r="U268" s="112"/>
      <c r="V268" s="110"/>
      <c r="W268" s="111"/>
      <c r="X268" s="111"/>
      <c r="Y268" s="111"/>
      <c r="Z268" s="111"/>
      <c r="AA268" s="111"/>
      <c r="AB268" s="111"/>
      <c r="AC268" s="108"/>
      <c r="AD268" s="108"/>
      <c r="AE268" s="108"/>
      <c r="AF268" s="109"/>
      <c r="AG268" s="108"/>
      <c r="AH268" s="108"/>
      <c r="AI268" s="108"/>
      <c r="AJ268" s="111"/>
      <c r="AK268" s="111"/>
      <c r="AL268" s="111"/>
      <c r="AM268" s="111"/>
      <c r="AN268" s="111"/>
      <c r="AO268" s="111"/>
      <c r="AP268" s="112"/>
      <c r="AQ268" s="110"/>
      <c r="AR268" s="111"/>
      <c r="AS268" s="111"/>
      <c r="AT268" s="111"/>
      <c r="AU268" s="111"/>
      <c r="AV268" s="111"/>
      <c r="AW268" s="111"/>
      <c r="AX268" s="108"/>
      <c r="AY268" s="108"/>
      <c r="AZ268" s="108"/>
      <c r="BA268" s="109"/>
      <c r="BB268" s="108"/>
      <c r="BC268" s="108"/>
      <c r="BD268" s="108"/>
      <c r="BE268" s="111"/>
      <c r="BF268" s="111"/>
      <c r="BG268" s="111"/>
      <c r="BH268" s="111"/>
      <c r="BI268" s="111"/>
      <c r="BJ268" s="111"/>
      <c r="BK268" s="112"/>
      <c r="BL268" s="110"/>
      <c r="BM268" s="111"/>
      <c r="BN268" s="111"/>
      <c r="BO268" s="111"/>
      <c r="BP268" s="111"/>
      <c r="BQ268" s="111"/>
      <c r="BR268" s="111"/>
      <c r="BS268" s="108"/>
      <c r="BT268" s="108"/>
      <c r="BU268" s="108"/>
      <c r="BV268" s="109"/>
      <c r="BW268" s="108"/>
      <c r="BX268" s="108"/>
      <c r="BY268" s="108"/>
      <c r="BZ268" s="111"/>
      <c r="CA268" s="111"/>
      <c r="CB268" s="111"/>
      <c r="CC268" s="111"/>
      <c r="CD268" s="111"/>
      <c r="CE268" s="111"/>
      <c r="CF268" s="112"/>
    </row>
    <row r="269" customFormat="false" ht="7.5" hidden="false" customHeight="true" outlineLevel="0" collapsed="false">
      <c r="A269" s="110"/>
      <c r="B269" s="111"/>
      <c r="C269" s="111"/>
      <c r="D269" s="111"/>
      <c r="E269" s="111"/>
      <c r="F269" s="111"/>
      <c r="G269" s="111"/>
      <c r="H269" s="111"/>
      <c r="I269" s="111"/>
      <c r="J269" s="111"/>
      <c r="K269" s="104"/>
      <c r="L269" s="104"/>
      <c r="M269" s="111"/>
      <c r="N269" s="111"/>
      <c r="O269" s="111"/>
      <c r="P269" s="111"/>
      <c r="Q269" s="111"/>
      <c r="R269" s="111"/>
      <c r="S269" s="111"/>
      <c r="T269" s="111"/>
      <c r="U269" s="112"/>
      <c r="V269" s="110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04"/>
      <c r="AG269" s="104"/>
      <c r="AH269" s="111"/>
      <c r="AI269" s="111"/>
      <c r="AJ269" s="111"/>
      <c r="AK269" s="111"/>
      <c r="AL269" s="111"/>
      <c r="AM269" s="111"/>
      <c r="AN269" s="111"/>
      <c r="AO269" s="111"/>
      <c r="AP269" s="112"/>
      <c r="AQ269" s="110"/>
      <c r="AR269" s="111"/>
      <c r="AS269" s="111"/>
      <c r="AT269" s="111"/>
      <c r="AU269" s="111"/>
      <c r="AV269" s="111"/>
      <c r="AW269" s="111"/>
      <c r="AX269" s="111"/>
      <c r="AY269" s="111"/>
      <c r="AZ269" s="111"/>
      <c r="BA269" s="104"/>
      <c r="BB269" s="104"/>
      <c r="BC269" s="111"/>
      <c r="BD269" s="111"/>
      <c r="BE269" s="111"/>
      <c r="BF269" s="111"/>
      <c r="BG269" s="111"/>
      <c r="BH269" s="111"/>
      <c r="BI269" s="111"/>
      <c r="BJ269" s="111"/>
      <c r="BK269" s="112"/>
      <c r="BL269" s="110"/>
      <c r="BM269" s="111"/>
      <c r="BN269" s="111"/>
      <c r="BO269" s="111"/>
      <c r="BP269" s="111"/>
      <c r="BQ269" s="111"/>
      <c r="BR269" s="111"/>
      <c r="BS269" s="111"/>
      <c r="BT269" s="111"/>
      <c r="BU269" s="111"/>
      <c r="BV269" s="104"/>
      <c r="BW269" s="104"/>
      <c r="BX269" s="111"/>
      <c r="BY269" s="111"/>
      <c r="BZ269" s="111"/>
      <c r="CA269" s="111"/>
      <c r="CB269" s="111"/>
      <c r="CC269" s="111"/>
      <c r="CD269" s="111"/>
      <c r="CE269" s="111"/>
      <c r="CF269" s="112"/>
    </row>
    <row r="270" s="116" customFormat="true" ht="7.5" hidden="false" customHeight="true" outlineLevel="0" collapsed="false">
      <c r="A270" s="113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5"/>
      <c r="V270" s="113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5"/>
      <c r="AQ270" s="113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B270" s="114"/>
      <c r="BC270" s="114"/>
      <c r="BD270" s="114"/>
      <c r="BE270" s="114"/>
      <c r="BF270" s="114"/>
      <c r="BG270" s="114"/>
      <c r="BH270" s="114"/>
      <c r="BI270" s="114"/>
      <c r="BJ270" s="114"/>
      <c r="BK270" s="115"/>
      <c r="BL270" s="113"/>
      <c r="BM270" s="114"/>
      <c r="BN270" s="114"/>
      <c r="BO270" s="114"/>
      <c r="BP270" s="114"/>
      <c r="BQ270" s="114"/>
      <c r="BR270" s="114"/>
      <c r="BS270" s="114"/>
      <c r="BT270" s="114"/>
      <c r="BU270" s="114"/>
      <c r="BV270" s="114"/>
      <c r="BW270" s="114"/>
      <c r="BX270" s="114"/>
      <c r="BY270" s="114"/>
      <c r="BZ270" s="114"/>
      <c r="CA270" s="114"/>
      <c r="CB270" s="114"/>
      <c r="CC270" s="114"/>
      <c r="CD270" s="114"/>
      <c r="CE270" s="114"/>
      <c r="CF270" s="115"/>
    </row>
    <row r="271" s="116" customFormat="true" ht="7.5" hidden="false" customHeight="true" outlineLevel="0" collapsed="false">
      <c r="A271" s="117" t="str">
        <f aca="false">Results!B17</f>
        <v>Vilde Inese</v>
      </c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8" t="str">
        <f aca="false">Results!B5</f>
        <v>Telkinen Siiri</v>
      </c>
      <c r="M271" s="118"/>
      <c r="N271" s="118"/>
      <c r="O271" s="118"/>
      <c r="P271" s="118"/>
      <c r="Q271" s="118"/>
      <c r="R271" s="118"/>
      <c r="S271" s="118"/>
      <c r="T271" s="118"/>
      <c r="U271" s="118"/>
      <c r="V271" s="117" t="str">
        <f aca="false">Results!B13</f>
        <v>Bivainite Marina</v>
      </c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8" t="str">
        <f aca="false">Results!B9</f>
        <v>Fruzhenska Alla</v>
      </c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7" t="str">
        <f aca="false">Results!B15</f>
        <v>Aleksejeva Marina</v>
      </c>
      <c r="AR271" s="117"/>
      <c r="AS271" s="117"/>
      <c r="AT271" s="117"/>
      <c r="AU271" s="117"/>
      <c r="AV271" s="117"/>
      <c r="AW271" s="117"/>
      <c r="AX271" s="117"/>
      <c r="AY271" s="117"/>
      <c r="AZ271" s="117"/>
      <c r="BA271" s="117"/>
      <c r="BB271" s="118" t="str">
        <f aca="false">Results!B7</f>
        <v>Simsone Alise</v>
      </c>
      <c r="BC271" s="118"/>
      <c r="BD271" s="118"/>
      <c r="BE271" s="118"/>
      <c r="BF271" s="118"/>
      <c r="BG271" s="118"/>
      <c r="BH271" s="118"/>
      <c r="BI271" s="118"/>
      <c r="BJ271" s="118"/>
      <c r="BK271" s="118"/>
      <c r="BL271" s="117" t="str">
        <f aca="false">Results!B11</f>
        <v>Hendrikson Maire</v>
      </c>
      <c r="BM271" s="117"/>
      <c r="BN271" s="117"/>
      <c r="BO271" s="117"/>
      <c r="BP271" s="117"/>
      <c r="BQ271" s="117"/>
      <c r="BR271" s="117"/>
      <c r="BS271" s="117"/>
      <c r="BT271" s="117"/>
      <c r="BU271" s="117"/>
      <c r="BV271" s="117"/>
      <c r="BW271" s="118" t="str">
        <f aca="false">Results!B19</f>
        <v>FREE</v>
      </c>
      <c r="BX271" s="118"/>
      <c r="BY271" s="118"/>
      <c r="BZ271" s="118"/>
      <c r="CA271" s="118"/>
      <c r="CB271" s="118"/>
      <c r="CC271" s="118"/>
      <c r="CD271" s="118"/>
      <c r="CE271" s="118"/>
      <c r="CF271" s="118"/>
    </row>
    <row r="272" s="116" customFormat="true" ht="7.5" hidden="false" customHeight="true" outlineLevel="0" collapsed="false">
      <c r="A272" s="117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8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7"/>
      <c r="AR272" s="117"/>
      <c r="AS272" s="117"/>
      <c r="AT272" s="117"/>
      <c r="AU272" s="117"/>
      <c r="AV272" s="117"/>
      <c r="AW272" s="117"/>
      <c r="AX272" s="117"/>
      <c r="AY272" s="117"/>
      <c r="AZ272" s="117"/>
      <c r="BA272" s="117"/>
      <c r="BB272" s="118"/>
      <c r="BC272" s="118"/>
      <c r="BD272" s="118"/>
      <c r="BE272" s="118"/>
      <c r="BF272" s="118"/>
      <c r="BG272" s="118"/>
      <c r="BH272" s="118"/>
      <c r="BI272" s="118"/>
      <c r="BJ272" s="118"/>
      <c r="BK272" s="118"/>
      <c r="BL272" s="117"/>
      <c r="BM272" s="117"/>
      <c r="BN272" s="117"/>
      <c r="BO272" s="117"/>
      <c r="BP272" s="117"/>
      <c r="BQ272" s="117"/>
      <c r="BR272" s="117"/>
      <c r="BS272" s="117"/>
      <c r="BT272" s="117"/>
      <c r="BU272" s="117"/>
      <c r="BV272" s="117"/>
      <c r="BW272" s="118"/>
      <c r="BX272" s="118"/>
      <c r="BY272" s="118"/>
      <c r="BZ272" s="118"/>
      <c r="CA272" s="118"/>
      <c r="CB272" s="118"/>
      <c r="CC272" s="118"/>
      <c r="CD272" s="118"/>
      <c r="CE272" s="118"/>
      <c r="CF272" s="118"/>
    </row>
    <row r="273" customFormat="false" ht="7.5" hidden="false" customHeight="true" outlineLevel="0" collapsed="false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19"/>
      <c r="N273" s="119"/>
      <c r="O273" s="119"/>
      <c r="P273" s="119"/>
      <c r="Q273" s="119"/>
      <c r="R273" s="119"/>
      <c r="S273" s="119"/>
      <c r="T273" s="119"/>
      <c r="U273" s="120"/>
      <c r="V273" s="103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19"/>
      <c r="AI273" s="119"/>
      <c r="AJ273" s="119"/>
      <c r="AK273" s="119"/>
      <c r="AL273" s="119"/>
      <c r="AM273" s="119"/>
      <c r="AN273" s="119"/>
      <c r="AO273" s="119"/>
      <c r="AP273" s="120"/>
      <c r="AQ273" s="103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19"/>
      <c r="BD273" s="119"/>
      <c r="BE273" s="119"/>
      <c r="BF273" s="119"/>
      <c r="BG273" s="119"/>
      <c r="BH273" s="119"/>
      <c r="BI273" s="119"/>
      <c r="BJ273" s="119"/>
      <c r="BK273" s="120"/>
      <c r="BL273" s="103"/>
      <c r="BM273" s="104"/>
      <c r="BN273" s="104"/>
      <c r="BO273" s="104"/>
      <c r="BP273" s="104"/>
      <c r="BQ273" s="104"/>
      <c r="BR273" s="104"/>
      <c r="BS273" s="104"/>
      <c r="BT273" s="104"/>
      <c r="BU273" s="104"/>
      <c r="BV273" s="104"/>
      <c r="BW273" s="104"/>
      <c r="BX273" s="119"/>
      <c r="BY273" s="119"/>
      <c r="BZ273" s="119"/>
      <c r="CA273" s="119"/>
      <c r="CB273" s="119"/>
      <c r="CC273" s="119"/>
      <c r="CD273" s="119"/>
      <c r="CE273" s="119"/>
      <c r="CF273" s="120"/>
    </row>
    <row r="274" customFormat="false" ht="7.5" hidden="false" customHeight="true" outlineLevel="0" collapsed="false">
      <c r="A274" s="121" t="s">
        <v>54</v>
      </c>
      <c r="B274" s="121"/>
      <c r="C274" s="121"/>
      <c r="D274" s="121"/>
      <c r="E274" s="121"/>
      <c r="F274" s="121"/>
      <c r="G274" s="121"/>
      <c r="H274" s="121"/>
      <c r="I274" s="121"/>
      <c r="J274" s="121"/>
      <c r="K274" s="122" t="n">
        <v>1</v>
      </c>
      <c r="L274" s="122"/>
      <c r="M274" s="123"/>
      <c r="N274" s="123"/>
      <c r="O274" s="123"/>
      <c r="P274" s="123"/>
      <c r="Q274" s="123"/>
      <c r="R274" s="123"/>
      <c r="S274" s="123"/>
      <c r="T274" s="123"/>
      <c r="U274" s="123"/>
      <c r="V274" s="121" t="s">
        <v>54</v>
      </c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2" t="n">
        <v>1</v>
      </c>
      <c r="AG274" s="122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1" t="s">
        <v>54</v>
      </c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2" t="n">
        <v>1</v>
      </c>
      <c r="BB274" s="122"/>
      <c r="BC274" s="123"/>
      <c r="BD274" s="123"/>
      <c r="BE274" s="123"/>
      <c r="BF274" s="123"/>
      <c r="BG274" s="123"/>
      <c r="BH274" s="123"/>
      <c r="BI274" s="123"/>
      <c r="BJ274" s="123"/>
      <c r="BK274" s="123"/>
      <c r="BL274" s="121" t="s">
        <v>54</v>
      </c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2" t="n">
        <v>1</v>
      </c>
      <c r="BW274" s="122"/>
      <c r="BX274" s="123"/>
      <c r="BY274" s="123"/>
      <c r="BZ274" s="123"/>
      <c r="CA274" s="123"/>
      <c r="CB274" s="123"/>
      <c r="CC274" s="123"/>
      <c r="CD274" s="123"/>
      <c r="CE274" s="123"/>
      <c r="CF274" s="123"/>
    </row>
    <row r="275" customFormat="false" ht="7.5" hidden="false" customHeight="true" outlineLevel="0" collapsed="false">
      <c r="A275" s="121"/>
      <c r="B275" s="121"/>
      <c r="C275" s="121"/>
      <c r="D275" s="121"/>
      <c r="E275" s="121"/>
      <c r="F275" s="121"/>
      <c r="G275" s="121"/>
      <c r="H275" s="121"/>
      <c r="I275" s="121"/>
      <c r="J275" s="121"/>
      <c r="K275" s="122"/>
      <c r="L275" s="122"/>
      <c r="M275" s="123"/>
      <c r="N275" s="123"/>
      <c r="O275" s="123"/>
      <c r="P275" s="123"/>
      <c r="Q275" s="123"/>
      <c r="R275" s="123"/>
      <c r="S275" s="123"/>
      <c r="T275" s="123"/>
      <c r="U275" s="123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2"/>
      <c r="AG275" s="122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2"/>
      <c r="BB275" s="122"/>
      <c r="BC275" s="123"/>
      <c r="BD275" s="123"/>
      <c r="BE275" s="123"/>
      <c r="BF275" s="123"/>
      <c r="BG275" s="123"/>
      <c r="BH275" s="123"/>
      <c r="BI275" s="123"/>
      <c r="BJ275" s="123"/>
      <c r="BK275" s="123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2"/>
      <c r="BW275" s="122"/>
      <c r="BX275" s="123"/>
      <c r="BY275" s="123"/>
      <c r="BZ275" s="123"/>
      <c r="CA275" s="123"/>
      <c r="CB275" s="123"/>
      <c r="CC275" s="123"/>
      <c r="CD275" s="123"/>
      <c r="CE275" s="123"/>
      <c r="CF275" s="123"/>
    </row>
    <row r="276" customFormat="false" ht="7.5" hidden="false" customHeight="true" outlineLevel="0" collapsed="false">
      <c r="A276" s="121"/>
      <c r="B276" s="121"/>
      <c r="C276" s="121"/>
      <c r="D276" s="121"/>
      <c r="E276" s="121"/>
      <c r="F276" s="121"/>
      <c r="G276" s="121"/>
      <c r="H276" s="121"/>
      <c r="I276" s="121"/>
      <c r="J276" s="121"/>
      <c r="K276" s="122"/>
      <c r="L276" s="122"/>
      <c r="M276" s="123"/>
      <c r="N276" s="123"/>
      <c r="O276" s="123"/>
      <c r="P276" s="123"/>
      <c r="Q276" s="123"/>
      <c r="R276" s="123"/>
      <c r="S276" s="123"/>
      <c r="T276" s="123"/>
      <c r="U276" s="123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2"/>
      <c r="AG276" s="122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2"/>
      <c r="BB276" s="122"/>
      <c r="BC276" s="123"/>
      <c r="BD276" s="123"/>
      <c r="BE276" s="123"/>
      <c r="BF276" s="123"/>
      <c r="BG276" s="123"/>
      <c r="BH276" s="123"/>
      <c r="BI276" s="123"/>
      <c r="BJ276" s="123"/>
      <c r="BK276" s="123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2"/>
      <c r="BW276" s="122"/>
      <c r="BX276" s="123"/>
      <c r="BY276" s="123"/>
      <c r="BZ276" s="123"/>
      <c r="CA276" s="123"/>
      <c r="CB276" s="123"/>
      <c r="CC276" s="123"/>
      <c r="CD276" s="123"/>
      <c r="CE276" s="123"/>
      <c r="CF276" s="123"/>
    </row>
    <row r="277" customFormat="false" ht="7.5" hidden="false" customHeight="true" outlineLevel="0" collapsed="false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2" t="n">
        <v>2</v>
      </c>
      <c r="L277" s="122"/>
      <c r="M277" s="125" t="s">
        <v>54</v>
      </c>
      <c r="N277" s="125"/>
      <c r="O277" s="125"/>
      <c r="P277" s="125"/>
      <c r="Q277" s="125"/>
      <c r="R277" s="125"/>
      <c r="S277" s="125"/>
      <c r="T277" s="125"/>
      <c r="U277" s="125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2" t="n">
        <v>2</v>
      </c>
      <c r="AG277" s="122"/>
      <c r="AH277" s="125" t="s">
        <v>54</v>
      </c>
      <c r="AI277" s="125"/>
      <c r="AJ277" s="125"/>
      <c r="AK277" s="125"/>
      <c r="AL277" s="125"/>
      <c r="AM277" s="125"/>
      <c r="AN277" s="125"/>
      <c r="AO277" s="125"/>
      <c r="AP277" s="125"/>
      <c r="AQ277" s="126"/>
      <c r="AR277" s="126"/>
      <c r="AS277" s="126"/>
      <c r="AT277" s="126"/>
      <c r="AU277" s="126"/>
      <c r="AV277" s="126"/>
      <c r="AW277" s="126"/>
      <c r="AX277" s="126"/>
      <c r="AY277" s="126"/>
      <c r="AZ277" s="126"/>
      <c r="BA277" s="122" t="n">
        <v>2</v>
      </c>
      <c r="BB277" s="122"/>
      <c r="BC277" s="125" t="s">
        <v>54</v>
      </c>
      <c r="BD277" s="125"/>
      <c r="BE277" s="125"/>
      <c r="BF277" s="125"/>
      <c r="BG277" s="125"/>
      <c r="BH277" s="125"/>
      <c r="BI277" s="125"/>
      <c r="BJ277" s="125"/>
      <c r="BK277" s="125"/>
      <c r="BL277" s="126"/>
      <c r="BM277" s="126"/>
      <c r="BN277" s="126"/>
      <c r="BO277" s="126"/>
      <c r="BP277" s="126"/>
      <c r="BQ277" s="126"/>
      <c r="BR277" s="126"/>
      <c r="BS277" s="126"/>
      <c r="BT277" s="126"/>
      <c r="BU277" s="126"/>
      <c r="BV277" s="122" t="n">
        <v>2</v>
      </c>
      <c r="BW277" s="122"/>
      <c r="BX277" s="125" t="s">
        <v>54</v>
      </c>
      <c r="BY277" s="125"/>
      <c r="BZ277" s="125"/>
      <c r="CA277" s="125"/>
      <c r="CB277" s="125"/>
      <c r="CC277" s="125"/>
      <c r="CD277" s="125"/>
      <c r="CE277" s="125"/>
      <c r="CF277" s="125"/>
    </row>
    <row r="278" customFormat="false" ht="7.5" hidden="false" customHeight="true" outlineLevel="0" collapsed="false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2"/>
      <c r="L278" s="122"/>
      <c r="M278" s="125"/>
      <c r="N278" s="125"/>
      <c r="O278" s="125"/>
      <c r="P278" s="125"/>
      <c r="Q278" s="125"/>
      <c r="R278" s="125"/>
      <c r="S278" s="125"/>
      <c r="T278" s="125"/>
      <c r="U278" s="125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2"/>
      <c r="AG278" s="122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6"/>
      <c r="AR278" s="126"/>
      <c r="AS278" s="126"/>
      <c r="AT278" s="126"/>
      <c r="AU278" s="126"/>
      <c r="AV278" s="126"/>
      <c r="AW278" s="126"/>
      <c r="AX278" s="126"/>
      <c r="AY278" s="126"/>
      <c r="AZ278" s="126"/>
      <c r="BA278" s="122"/>
      <c r="BB278" s="122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6"/>
      <c r="BM278" s="126"/>
      <c r="BN278" s="126"/>
      <c r="BO278" s="126"/>
      <c r="BP278" s="126"/>
      <c r="BQ278" s="126"/>
      <c r="BR278" s="126"/>
      <c r="BS278" s="126"/>
      <c r="BT278" s="126"/>
      <c r="BU278" s="126"/>
      <c r="BV278" s="122"/>
      <c r="BW278" s="122"/>
      <c r="BX278" s="125"/>
      <c r="BY278" s="125"/>
      <c r="BZ278" s="125"/>
      <c r="CA278" s="125"/>
      <c r="CB278" s="125"/>
      <c r="CC278" s="125"/>
      <c r="CD278" s="125"/>
      <c r="CE278" s="125"/>
      <c r="CF278" s="125"/>
    </row>
    <row r="279" customFormat="false" ht="7.5" hidden="false" customHeight="true" outlineLevel="0" collapsed="false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2"/>
      <c r="L279" s="122"/>
      <c r="M279" s="125"/>
      <c r="N279" s="125"/>
      <c r="O279" s="125"/>
      <c r="P279" s="125"/>
      <c r="Q279" s="125"/>
      <c r="R279" s="125"/>
      <c r="S279" s="125"/>
      <c r="T279" s="125"/>
      <c r="U279" s="125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2"/>
      <c r="AG279" s="122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6"/>
      <c r="AR279" s="126"/>
      <c r="AS279" s="126"/>
      <c r="AT279" s="126"/>
      <c r="AU279" s="126"/>
      <c r="AV279" s="126"/>
      <c r="AW279" s="126"/>
      <c r="AX279" s="126"/>
      <c r="AY279" s="126"/>
      <c r="AZ279" s="126"/>
      <c r="BA279" s="122"/>
      <c r="BB279" s="122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6"/>
      <c r="BM279" s="126"/>
      <c r="BN279" s="126"/>
      <c r="BO279" s="126"/>
      <c r="BP279" s="126"/>
      <c r="BQ279" s="126"/>
      <c r="BR279" s="126"/>
      <c r="BS279" s="126"/>
      <c r="BT279" s="126"/>
      <c r="BU279" s="126"/>
      <c r="BV279" s="122"/>
      <c r="BW279" s="122"/>
      <c r="BX279" s="125"/>
      <c r="BY279" s="125"/>
      <c r="BZ279" s="125"/>
      <c r="CA279" s="125"/>
      <c r="CB279" s="125"/>
      <c r="CC279" s="125"/>
      <c r="CD279" s="125"/>
      <c r="CE279" s="125"/>
      <c r="CF279" s="125"/>
    </row>
    <row r="280" customFormat="false" ht="7.5" hidden="false" customHeight="true" outlineLevel="0" collapsed="false">
      <c r="A280" s="121" t="s">
        <v>54</v>
      </c>
      <c r="B280" s="121"/>
      <c r="C280" s="121"/>
      <c r="D280" s="121"/>
      <c r="E280" s="121"/>
      <c r="F280" s="121"/>
      <c r="G280" s="121"/>
      <c r="H280" s="121"/>
      <c r="I280" s="121"/>
      <c r="J280" s="121"/>
      <c r="K280" s="122" t="n">
        <v>3</v>
      </c>
      <c r="L280" s="122"/>
      <c r="M280" s="127"/>
      <c r="N280" s="127"/>
      <c r="O280" s="127"/>
      <c r="P280" s="127"/>
      <c r="Q280" s="127"/>
      <c r="R280" s="127"/>
      <c r="S280" s="127"/>
      <c r="T280" s="127"/>
      <c r="U280" s="127"/>
      <c r="V280" s="121" t="s">
        <v>54</v>
      </c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2" t="n">
        <v>3</v>
      </c>
      <c r="AG280" s="122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1" t="s">
        <v>54</v>
      </c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2" t="n">
        <v>3</v>
      </c>
      <c r="BB280" s="122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1" t="s">
        <v>54</v>
      </c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2" t="n">
        <v>3</v>
      </c>
      <c r="BW280" s="122"/>
      <c r="BX280" s="127"/>
      <c r="BY280" s="127"/>
      <c r="BZ280" s="127"/>
      <c r="CA280" s="127"/>
      <c r="CB280" s="127"/>
      <c r="CC280" s="127"/>
      <c r="CD280" s="127"/>
      <c r="CE280" s="127"/>
      <c r="CF280" s="127"/>
    </row>
    <row r="281" customFormat="false" ht="7.5" hidden="false" customHeight="true" outlineLevel="0" collapsed="false">
      <c r="A281" s="121"/>
      <c r="B281" s="121"/>
      <c r="C281" s="121"/>
      <c r="D281" s="121"/>
      <c r="E281" s="121"/>
      <c r="F281" s="121"/>
      <c r="G281" s="121"/>
      <c r="H281" s="121"/>
      <c r="I281" s="121"/>
      <c r="J281" s="121"/>
      <c r="K281" s="122"/>
      <c r="L281" s="122"/>
      <c r="M281" s="127"/>
      <c r="N281" s="127"/>
      <c r="O281" s="127"/>
      <c r="P281" s="127"/>
      <c r="Q281" s="127"/>
      <c r="R281" s="127"/>
      <c r="S281" s="127"/>
      <c r="T281" s="127"/>
      <c r="U281" s="127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2"/>
      <c r="AG281" s="122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2"/>
      <c r="BB281" s="122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2"/>
      <c r="BW281" s="122"/>
      <c r="BX281" s="127"/>
      <c r="BY281" s="127"/>
      <c r="BZ281" s="127"/>
      <c r="CA281" s="127"/>
      <c r="CB281" s="127"/>
      <c r="CC281" s="127"/>
      <c r="CD281" s="127"/>
      <c r="CE281" s="127"/>
      <c r="CF281" s="127"/>
    </row>
    <row r="282" customFormat="false" ht="7.5" hidden="false" customHeight="true" outlineLevel="0" collapsed="false">
      <c r="A282" s="121"/>
      <c r="B282" s="121"/>
      <c r="C282" s="121"/>
      <c r="D282" s="121"/>
      <c r="E282" s="121"/>
      <c r="F282" s="121"/>
      <c r="G282" s="121"/>
      <c r="H282" s="121"/>
      <c r="I282" s="121"/>
      <c r="J282" s="121"/>
      <c r="K282" s="122"/>
      <c r="L282" s="122"/>
      <c r="M282" s="127"/>
      <c r="N282" s="127"/>
      <c r="O282" s="127"/>
      <c r="P282" s="127"/>
      <c r="Q282" s="127"/>
      <c r="R282" s="127"/>
      <c r="S282" s="127"/>
      <c r="T282" s="127"/>
      <c r="U282" s="127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2"/>
      <c r="AG282" s="122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2"/>
      <c r="BB282" s="122"/>
      <c r="BC282" s="127"/>
      <c r="BD282" s="127"/>
      <c r="BE282" s="127"/>
      <c r="BF282" s="127"/>
      <c r="BG282" s="127"/>
      <c r="BH282" s="127"/>
      <c r="BI282" s="127"/>
      <c r="BJ282" s="127"/>
      <c r="BK282" s="127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2"/>
      <c r="BW282" s="122"/>
      <c r="BX282" s="127"/>
      <c r="BY282" s="127"/>
      <c r="BZ282" s="127"/>
      <c r="CA282" s="127"/>
      <c r="CB282" s="127"/>
      <c r="CC282" s="127"/>
      <c r="CD282" s="127"/>
      <c r="CE282" s="127"/>
      <c r="CF282" s="127"/>
    </row>
    <row r="283" customFormat="false" ht="7.5" hidden="false" customHeight="true" outlineLevel="0" collapsed="false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2" t="n">
        <v>4</v>
      </c>
      <c r="L283" s="122"/>
      <c r="M283" s="125" t="s">
        <v>54</v>
      </c>
      <c r="N283" s="125"/>
      <c r="O283" s="125"/>
      <c r="P283" s="125"/>
      <c r="Q283" s="125"/>
      <c r="R283" s="125"/>
      <c r="S283" s="125"/>
      <c r="T283" s="125"/>
      <c r="U283" s="125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2" t="n">
        <v>4</v>
      </c>
      <c r="AG283" s="122"/>
      <c r="AH283" s="125" t="s">
        <v>54</v>
      </c>
      <c r="AI283" s="125"/>
      <c r="AJ283" s="125"/>
      <c r="AK283" s="125"/>
      <c r="AL283" s="125"/>
      <c r="AM283" s="125"/>
      <c r="AN283" s="125"/>
      <c r="AO283" s="125"/>
      <c r="AP283" s="125"/>
      <c r="AQ283" s="126"/>
      <c r="AR283" s="126"/>
      <c r="AS283" s="126"/>
      <c r="AT283" s="126"/>
      <c r="AU283" s="126"/>
      <c r="AV283" s="126"/>
      <c r="AW283" s="126"/>
      <c r="AX283" s="126"/>
      <c r="AY283" s="126"/>
      <c r="AZ283" s="126"/>
      <c r="BA283" s="122" t="n">
        <v>4</v>
      </c>
      <c r="BB283" s="122"/>
      <c r="BC283" s="125" t="s">
        <v>54</v>
      </c>
      <c r="BD283" s="125"/>
      <c r="BE283" s="125"/>
      <c r="BF283" s="125"/>
      <c r="BG283" s="125"/>
      <c r="BH283" s="125"/>
      <c r="BI283" s="125"/>
      <c r="BJ283" s="125"/>
      <c r="BK283" s="125"/>
      <c r="BL283" s="126"/>
      <c r="BM283" s="126"/>
      <c r="BN283" s="126"/>
      <c r="BO283" s="126"/>
      <c r="BP283" s="126"/>
      <c r="BQ283" s="126"/>
      <c r="BR283" s="126"/>
      <c r="BS283" s="126"/>
      <c r="BT283" s="126"/>
      <c r="BU283" s="126"/>
      <c r="BV283" s="122" t="n">
        <v>4</v>
      </c>
      <c r="BW283" s="122"/>
      <c r="BX283" s="125" t="s">
        <v>54</v>
      </c>
      <c r="BY283" s="125"/>
      <c r="BZ283" s="125"/>
      <c r="CA283" s="125"/>
      <c r="CB283" s="125"/>
      <c r="CC283" s="125"/>
      <c r="CD283" s="125"/>
      <c r="CE283" s="125"/>
      <c r="CF283" s="125"/>
    </row>
    <row r="284" customFormat="false" ht="7.5" hidden="false" customHeight="true" outlineLevel="0" collapsed="false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2"/>
      <c r="L284" s="122"/>
      <c r="M284" s="125"/>
      <c r="N284" s="125"/>
      <c r="O284" s="125"/>
      <c r="P284" s="125"/>
      <c r="Q284" s="125"/>
      <c r="R284" s="125"/>
      <c r="S284" s="125"/>
      <c r="T284" s="125"/>
      <c r="U284" s="125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2"/>
      <c r="AG284" s="122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6"/>
      <c r="AR284" s="126"/>
      <c r="AS284" s="126"/>
      <c r="AT284" s="126"/>
      <c r="AU284" s="126"/>
      <c r="AV284" s="126"/>
      <c r="AW284" s="126"/>
      <c r="AX284" s="126"/>
      <c r="AY284" s="126"/>
      <c r="AZ284" s="126"/>
      <c r="BA284" s="122"/>
      <c r="BB284" s="122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6"/>
      <c r="BM284" s="126"/>
      <c r="BN284" s="126"/>
      <c r="BO284" s="126"/>
      <c r="BP284" s="126"/>
      <c r="BQ284" s="126"/>
      <c r="BR284" s="126"/>
      <c r="BS284" s="126"/>
      <c r="BT284" s="126"/>
      <c r="BU284" s="126"/>
      <c r="BV284" s="122"/>
      <c r="BW284" s="122"/>
      <c r="BX284" s="125"/>
      <c r="BY284" s="125"/>
      <c r="BZ284" s="125"/>
      <c r="CA284" s="125"/>
      <c r="CB284" s="125"/>
      <c r="CC284" s="125"/>
      <c r="CD284" s="125"/>
      <c r="CE284" s="125"/>
      <c r="CF284" s="125"/>
    </row>
    <row r="285" customFormat="false" ht="7.5" hidden="false" customHeight="true" outlineLevel="0" collapsed="false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2"/>
      <c r="L285" s="122"/>
      <c r="M285" s="125"/>
      <c r="N285" s="125"/>
      <c r="O285" s="125"/>
      <c r="P285" s="125"/>
      <c r="Q285" s="125"/>
      <c r="R285" s="125"/>
      <c r="S285" s="125"/>
      <c r="T285" s="125"/>
      <c r="U285" s="125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2"/>
      <c r="AG285" s="122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6"/>
      <c r="AR285" s="126"/>
      <c r="AS285" s="126"/>
      <c r="AT285" s="126"/>
      <c r="AU285" s="126"/>
      <c r="AV285" s="126"/>
      <c r="AW285" s="126"/>
      <c r="AX285" s="126"/>
      <c r="AY285" s="126"/>
      <c r="AZ285" s="126"/>
      <c r="BA285" s="122"/>
      <c r="BB285" s="122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6"/>
      <c r="BM285" s="126"/>
      <c r="BN285" s="126"/>
      <c r="BO285" s="126"/>
      <c r="BP285" s="126"/>
      <c r="BQ285" s="126"/>
      <c r="BR285" s="126"/>
      <c r="BS285" s="126"/>
      <c r="BT285" s="126"/>
      <c r="BU285" s="126"/>
      <c r="BV285" s="122"/>
      <c r="BW285" s="122"/>
      <c r="BX285" s="125"/>
      <c r="BY285" s="125"/>
      <c r="BZ285" s="125"/>
      <c r="CA285" s="125"/>
      <c r="CB285" s="125"/>
      <c r="CC285" s="125"/>
      <c r="CD285" s="125"/>
      <c r="CE285" s="125"/>
      <c r="CF285" s="125"/>
    </row>
    <row r="286" customFormat="false" ht="7.5" hidden="false" customHeight="true" outlineLevel="0" collapsed="false">
      <c r="A286" s="121" t="s">
        <v>54</v>
      </c>
      <c r="B286" s="121"/>
      <c r="C286" s="121"/>
      <c r="D286" s="121"/>
      <c r="E286" s="121"/>
      <c r="F286" s="121"/>
      <c r="G286" s="121"/>
      <c r="H286" s="121"/>
      <c r="I286" s="121"/>
      <c r="J286" s="121"/>
      <c r="K286" s="122" t="n">
        <v>5</v>
      </c>
      <c r="L286" s="122"/>
      <c r="M286" s="127"/>
      <c r="N286" s="127"/>
      <c r="O286" s="127"/>
      <c r="P286" s="127"/>
      <c r="Q286" s="127"/>
      <c r="R286" s="127"/>
      <c r="S286" s="127"/>
      <c r="T286" s="127"/>
      <c r="U286" s="127"/>
      <c r="V286" s="121" t="s">
        <v>54</v>
      </c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2" t="n">
        <v>5</v>
      </c>
      <c r="AG286" s="122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1" t="s">
        <v>54</v>
      </c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2" t="n">
        <v>5</v>
      </c>
      <c r="BB286" s="122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1" t="s">
        <v>54</v>
      </c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2" t="n">
        <v>5</v>
      </c>
      <c r="BW286" s="122"/>
      <c r="BX286" s="127"/>
      <c r="BY286" s="127"/>
      <c r="BZ286" s="127"/>
      <c r="CA286" s="127"/>
      <c r="CB286" s="127"/>
      <c r="CC286" s="127"/>
      <c r="CD286" s="127"/>
      <c r="CE286" s="127"/>
      <c r="CF286" s="127"/>
    </row>
    <row r="287" customFormat="false" ht="7.5" hidden="false" customHeight="true" outlineLevel="0" collapsed="false">
      <c r="A287" s="121"/>
      <c r="B287" s="121"/>
      <c r="C287" s="121"/>
      <c r="D287" s="121"/>
      <c r="E287" s="121"/>
      <c r="F287" s="121"/>
      <c r="G287" s="121"/>
      <c r="H287" s="121"/>
      <c r="I287" s="121"/>
      <c r="J287" s="121"/>
      <c r="K287" s="122"/>
      <c r="L287" s="122"/>
      <c r="M287" s="127"/>
      <c r="N287" s="127"/>
      <c r="O287" s="127"/>
      <c r="P287" s="127"/>
      <c r="Q287" s="127"/>
      <c r="R287" s="127"/>
      <c r="S287" s="127"/>
      <c r="T287" s="127"/>
      <c r="U287" s="127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2"/>
      <c r="AG287" s="122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2"/>
      <c r="BB287" s="122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2"/>
      <c r="BW287" s="122"/>
      <c r="BX287" s="127"/>
      <c r="BY287" s="127"/>
      <c r="BZ287" s="127"/>
      <c r="CA287" s="127"/>
      <c r="CB287" s="127"/>
      <c r="CC287" s="127"/>
      <c r="CD287" s="127"/>
      <c r="CE287" s="127"/>
      <c r="CF287" s="127"/>
    </row>
    <row r="288" customFormat="false" ht="7.5" hidden="false" customHeight="true" outlineLevel="0" collapsed="false">
      <c r="A288" s="121"/>
      <c r="B288" s="121"/>
      <c r="C288" s="121"/>
      <c r="D288" s="121"/>
      <c r="E288" s="121"/>
      <c r="F288" s="121"/>
      <c r="G288" s="121"/>
      <c r="H288" s="121"/>
      <c r="I288" s="121"/>
      <c r="J288" s="121"/>
      <c r="K288" s="122"/>
      <c r="L288" s="122"/>
      <c r="M288" s="127"/>
      <c r="N288" s="127"/>
      <c r="O288" s="127"/>
      <c r="P288" s="127"/>
      <c r="Q288" s="127"/>
      <c r="R288" s="127"/>
      <c r="S288" s="127"/>
      <c r="T288" s="127"/>
      <c r="U288" s="127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2"/>
      <c r="AG288" s="122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2"/>
      <c r="BB288" s="122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2"/>
      <c r="BW288" s="122"/>
      <c r="BX288" s="127"/>
      <c r="BY288" s="127"/>
      <c r="BZ288" s="127"/>
      <c r="CA288" s="127"/>
      <c r="CB288" s="127"/>
      <c r="CC288" s="127"/>
      <c r="CD288" s="127"/>
      <c r="CE288" s="127"/>
      <c r="CF288" s="127"/>
    </row>
    <row r="289" customFormat="false" ht="7.5" hidden="false" customHeight="true" outlineLevel="0" collapsed="false">
      <c r="A289" s="124"/>
      <c r="B289" s="124"/>
      <c r="C289" s="124"/>
      <c r="D289" s="124"/>
      <c r="E289" s="124"/>
      <c r="F289" s="124"/>
      <c r="G289" s="124"/>
      <c r="H289" s="124"/>
      <c r="I289" s="124"/>
      <c r="J289" s="124"/>
      <c r="K289" s="122" t="n">
        <v>6</v>
      </c>
      <c r="L289" s="122"/>
      <c r="M289" s="125" t="s">
        <v>54</v>
      </c>
      <c r="N289" s="125"/>
      <c r="O289" s="125"/>
      <c r="P289" s="125"/>
      <c r="Q289" s="125"/>
      <c r="R289" s="125"/>
      <c r="S289" s="125"/>
      <c r="T289" s="125"/>
      <c r="U289" s="125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2" t="n">
        <v>6</v>
      </c>
      <c r="AG289" s="122"/>
      <c r="AH289" s="125" t="s">
        <v>54</v>
      </c>
      <c r="AI289" s="125"/>
      <c r="AJ289" s="125"/>
      <c r="AK289" s="125"/>
      <c r="AL289" s="125"/>
      <c r="AM289" s="125"/>
      <c r="AN289" s="125"/>
      <c r="AO289" s="125"/>
      <c r="AP289" s="125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2" t="n">
        <v>6</v>
      </c>
      <c r="BB289" s="122"/>
      <c r="BC289" s="125" t="s">
        <v>54</v>
      </c>
      <c r="BD289" s="125"/>
      <c r="BE289" s="125"/>
      <c r="BF289" s="125"/>
      <c r="BG289" s="125"/>
      <c r="BH289" s="125"/>
      <c r="BI289" s="125"/>
      <c r="BJ289" s="125"/>
      <c r="BK289" s="125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2" t="n">
        <v>6</v>
      </c>
      <c r="BW289" s="122"/>
      <c r="BX289" s="125" t="s">
        <v>54</v>
      </c>
      <c r="BY289" s="125"/>
      <c r="BZ289" s="125"/>
      <c r="CA289" s="125"/>
      <c r="CB289" s="125"/>
      <c r="CC289" s="125"/>
      <c r="CD289" s="125"/>
      <c r="CE289" s="125"/>
      <c r="CF289" s="125"/>
    </row>
    <row r="290" customFormat="false" ht="7.5" hidden="false" customHeight="true" outlineLevel="0" collapsed="false">
      <c r="A290" s="124"/>
      <c r="B290" s="124"/>
      <c r="C290" s="124"/>
      <c r="D290" s="124"/>
      <c r="E290" s="124"/>
      <c r="F290" s="124"/>
      <c r="G290" s="124"/>
      <c r="H290" s="124"/>
      <c r="I290" s="124"/>
      <c r="J290" s="124"/>
      <c r="K290" s="122"/>
      <c r="L290" s="122"/>
      <c r="M290" s="125"/>
      <c r="N290" s="125"/>
      <c r="O290" s="125"/>
      <c r="P290" s="125"/>
      <c r="Q290" s="125"/>
      <c r="R290" s="125"/>
      <c r="S290" s="125"/>
      <c r="T290" s="125"/>
      <c r="U290" s="125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2"/>
      <c r="AG290" s="122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2"/>
      <c r="BB290" s="122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2"/>
      <c r="BW290" s="122"/>
      <c r="BX290" s="125"/>
      <c r="BY290" s="125"/>
      <c r="BZ290" s="125"/>
      <c r="CA290" s="125"/>
      <c r="CB290" s="125"/>
      <c r="CC290" s="125"/>
      <c r="CD290" s="125"/>
      <c r="CE290" s="125"/>
      <c r="CF290" s="125"/>
    </row>
    <row r="291" customFormat="false" ht="7.5" hidden="false" customHeight="true" outlineLevel="0" collapsed="false">
      <c r="A291" s="124"/>
      <c r="B291" s="124"/>
      <c r="C291" s="124"/>
      <c r="D291" s="124"/>
      <c r="E291" s="124"/>
      <c r="F291" s="124"/>
      <c r="G291" s="124"/>
      <c r="H291" s="124"/>
      <c r="I291" s="124"/>
      <c r="J291" s="124"/>
      <c r="K291" s="122"/>
      <c r="L291" s="122"/>
      <c r="M291" s="125"/>
      <c r="N291" s="125"/>
      <c r="O291" s="125"/>
      <c r="P291" s="125"/>
      <c r="Q291" s="125"/>
      <c r="R291" s="125"/>
      <c r="S291" s="125"/>
      <c r="T291" s="125"/>
      <c r="U291" s="125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2"/>
      <c r="AG291" s="122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2"/>
      <c r="BB291" s="122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2"/>
      <c r="BW291" s="122"/>
      <c r="BX291" s="125"/>
      <c r="BY291" s="125"/>
      <c r="BZ291" s="125"/>
      <c r="CA291" s="125"/>
      <c r="CB291" s="125"/>
      <c r="CC291" s="125"/>
      <c r="CD291" s="125"/>
      <c r="CE291" s="125"/>
      <c r="CF291" s="125"/>
    </row>
    <row r="292" customFormat="false" ht="7.5" hidden="false" customHeight="true" outlineLevel="0" collapsed="false">
      <c r="A292" s="121" t="s">
        <v>54</v>
      </c>
      <c r="B292" s="121"/>
      <c r="C292" s="121"/>
      <c r="D292" s="121"/>
      <c r="E292" s="121"/>
      <c r="F292" s="121"/>
      <c r="G292" s="121"/>
      <c r="H292" s="121"/>
      <c r="I292" s="121"/>
      <c r="J292" s="121"/>
      <c r="K292" s="122" t="n">
        <v>7</v>
      </c>
      <c r="L292" s="122"/>
      <c r="M292" s="123"/>
      <c r="N292" s="123"/>
      <c r="O292" s="123"/>
      <c r="P292" s="123"/>
      <c r="Q292" s="123"/>
      <c r="R292" s="123"/>
      <c r="S292" s="123"/>
      <c r="T292" s="123"/>
      <c r="U292" s="123"/>
      <c r="V292" s="121" t="s">
        <v>54</v>
      </c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2" t="n">
        <v>7</v>
      </c>
      <c r="AG292" s="122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1" t="s">
        <v>54</v>
      </c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2" t="n">
        <v>7</v>
      </c>
      <c r="BB292" s="122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1" t="s">
        <v>54</v>
      </c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2" t="n">
        <v>7</v>
      </c>
      <c r="BW292" s="122"/>
      <c r="BX292" s="127"/>
      <c r="BY292" s="127"/>
      <c r="BZ292" s="127"/>
      <c r="CA292" s="127"/>
      <c r="CB292" s="127"/>
      <c r="CC292" s="127"/>
      <c r="CD292" s="127"/>
      <c r="CE292" s="127"/>
      <c r="CF292" s="127"/>
    </row>
    <row r="293" customFormat="false" ht="7.5" hidden="false" customHeight="true" outlineLevel="0" collapsed="false">
      <c r="A293" s="121"/>
      <c r="B293" s="121"/>
      <c r="C293" s="121"/>
      <c r="D293" s="121"/>
      <c r="E293" s="121"/>
      <c r="F293" s="121"/>
      <c r="G293" s="121"/>
      <c r="H293" s="121"/>
      <c r="I293" s="121"/>
      <c r="J293" s="121"/>
      <c r="K293" s="122"/>
      <c r="L293" s="122"/>
      <c r="M293" s="123"/>
      <c r="N293" s="123"/>
      <c r="O293" s="123"/>
      <c r="P293" s="123"/>
      <c r="Q293" s="123"/>
      <c r="R293" s="123"/>
      <c r="S293" s="123"/>
      <c r="T293" s="123"/>
      <c r="U293" s="123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2"/>
      <c r="AG293" s="122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2"/>
      <c r="BB293" s="122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2"/>
      <c r="BW293" s="122"/>
      <c r="BX293" s="127"/>
      <c r="BY293" s="127"/>
      <c r="BZ293" s="127"/>
      <c r="CA293" s="127"/>
      <c r="CB293" s="127"/>
      <c r="CC293" s="127"/>
      <c r="CD293" s="127"/>
      <c r="CE293" s="127"/>
      <c r="CF293" s="127"/>
    </row>
    <row r="294" customFormat="false" ht="7.5" hidden="false" customHeight="true" outlineLevel="0" collapsed="false">
      <c r="A294" s="121"/>
      <c r="B294" s="121"/>
      <c r="C294" s="121"/>
      <c r="D294" s="121"/>
      <c r="E294" s="121"/>
      <c r="F294" s="121"/>
      <c r="G294" s="121"/>
      <c r="H294" s="121"/>
      <c r="I294" s="121"/>
      <c r="J294" s="121"/>
      <c r="K294" s="122"/>
      <c r="L294" s="122"/>
      <c r="M294" s="123"/>
      <c r="N294" s="123"/>
      <c r="O294" s="123"/>
      <c r="P294" s="123"/>
      <c r="Q294" s="123"/>
      <c r="R294" s="123"/>
      <c r="S294" s="123"/>
      <c r="T294" s="123"/>
      <c r="U294" s="123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2"/>
      <c r="AG294" s="122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2"/>
      <c r="BB294" s="122"/>
      <c r="BC294" s="127"/>
      <c r="BD294" s="127"/>
      <c r="BE294" s="127"/>
      <c r="BF294" s="127"/>
      <c r="BG294" s="127"/>
      <c r="BH294" s="127"/>
      <c r="BI294" s="127"/>
      <c r="BJ294" s="127"/>
      <c r="BK294" s="127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2"/>
      <c r="BW294" s="122"/>
      <c r="BX294" s="127"/>
      <c r="BY294" s="127"/>
      <c r="BZ294" s="127"/>
      <c r="CA294" s="127"/>
      <c r="CB294" s="127"/>
      <c r="CC294" s="127"/>
      <c r="CD294" s="127"/>
      <c r="CE294" s="127"/>
      <c r="CF294" s="127"/>
    </row>
    <row r="295" customFormat="false" ht="7.5" hidden="false" customHeight="true" outlineLevel="0" collapsed="false">
      <c r="A295" s="128" t="s">
        <v>55</v>
      </c>
      <c r="B295" s="128"/>
      <c r="C295" s="128"/>
      <c r="D295" s="128"/>
      <c r="E295" s="128"/>
      <c r="F295" s="128"/>
      <c r="G295" s="128"/>
      <c r="H295" s="128"/>
      <c r="I295" s="128"/>
      <c r="J295" s="128"/>
      <c r="K295" s="129" t="s">
        <v>53</v>
      </c>
      <c r="L295" s="129"/>
      <c r="M295" s="123"/>
      <c r="N295" s="123"/>
      <c r="O295" s="123"/>
      <c r="P295" s="123"/>
      <c r="Q295" s="123"/>
      <c r="R295" s="123"/>
      <c r="S295" s="123"/>
      <c r="T295" s="123"/>
      <c r="U295" s="123"/>
      <c r="V295" s="128" t="s">
        <v>55</v>
      </c>
      <c r="W295" s="128"/>
      <c r="X295" s="128"/>
      <c r="Y295" s="128"/>
      <c r="Z295" s="128"/>
      <c r="AA295" s="128"/>
      <c r="AB295" s="128"/>
      <c r="AC295" s="128"/>
      <c r="AD295" s="128"/>
      <c r="AE295" s="128"/>
      <c r="AF295" s="129" t="s">
        <v>53</v>
      </c>
      <c r="AG295" s="129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8" t="s">
        <v>55</v>
      </c>
      <c r="AR295" s="128"/>
      <c r="AS295" s="128"/>
      <c r="AT295" s="128"/>
      <c r="AU295" s="128"/>
      <c r="AV295" s="128"/>
      <c r="AW295" s="128"/>
      <c r="AX295" s="128"/>
      <c r="AY295" s="128"/>
      <c r="AZ295" s="128"/>
      <c r="BA295" s="129" t="s">
        <v>53</v>
      </c>
      <c r="BB295" s="129"/>
      <c r="BC295" s="123"/>
      <c r="BD295" s="123"/>
      <c r="BE295" s="123"/>
      <c r="BF295" s="123"/>
      <c r="BG295" s="123"/>
      <c r="BH295" s="123"/>
      <c r="BI295" s="123"/>
      <c r="BJ295" s="123"/>
      <c r="BK295" s="123"/>
      <c r="BL295" s="128" t="s">
        <v>55</v>
      </c>
      <c r="BM295" s="128"/>
      <c r="BN295" s="128"/>
      <c r="BO295" s="128"/>
      <c r="BP295" s="128"/>
      <c r="BQ295" s="128"/>
      <c r="BR295" s="128"/>
      <c r="BS295" s="128"/>
      <c r="BT295" s="128"/>
      <c r="BU295" s="128"/>
      <c r="BV295" s="129" t="s">
        <v>53</v>
      </c>
      <c r="BW295" s="129"/>
      <c r="BX295" s="123"/>
      <c r="BY295" s="123"/>
      <c r="BZ295" s="123"/>
      <c r="CA295" s="123"/>
      <c r="CB295" s="123"/>
      <c r="CC295" s="123"/>
      <c r="CD295" s="123"/>
      <c r="CE295" s="123"/>
      <c r="CF295" s="123"/>
    </row>
    <row r="296" customFormat="false" ht="7.5" hidden="false" customHeight="true" outlineLevel="0" collapsed="false">
      <c r="A296" s="128"/>
      <c r="B296" s="128"/>
      <c r="C296" s="128"/>
      <c r="D296" s="128"/>
      <c r="E296" s="128"/>
      <c r="F296" s="128"/>
      <c r="G296" s="128"/>
      <c r="H296" s="128"/>
      <c r="I296" s="128"/>
      <c r="J296" s="128"/>
      <c r="K296" s="129"/>
      <c r="L296" s="129"/>
      <c r="M296" s="123"/>
      <c r="N296" s="123"/>
      <c r="O296" s="123"/>
      <c r="P296" s="123"/>
      <c r="Q296" s="123"/>
      <c r="R296" s="123"/>
      <c r="S296" s="123"/>
      <c r="T296" s="123"/>
      <c r="U296" s="123"/>
      <c r="V296" s="128"/>
      <c r="W296" s="128"/>
      <c r="X296" s="128"/>
      <c r="Y296" s="128"/>
      <c r="Z296" s="128"/>
      <c r="AA296" s="128"/>
      <c r="AB296" s="128"/>
      <c r="AC296" s="128"/>
      <c r="AD296" s="128"/>
      <c r="AE296" s="128"/>
      <c r="AF296" s="129"/>
      <c r="AG296" s="129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8"/>
      <c r="AR296" s="128"/>
      <c r="AS296" s="128"/>
      <c r="AT296" s="128"/>
      <c r="AU296" s="128"/>
      <c r="AV296" s="128"/>
      <c r="AW296" s="128"/>
      <c r="AX296" s="128"/>
      <c r="AY296" s="128"/>
      <c r="AZ296" s="128"/>
      <c r="BA296" s="129"/>
      <c r="BB296" s="129"/>
      <c r="BC296" s="123"/>
      <c r="BD296" s="123"/>
      <c r="BE296" s="123"/>
      <c r="BF296" s="123"/>
      <c r="BG296" s="123"/>
      <c r="BH296" s="123"/>
      <c r="BI296" s="123"/>
      <c r="BJ296" s="123"/>
      <c r="BK296" s="123"/>
      <c r="BL296" s="128"/>
      <c r="BM296" s="128"/>
      <c r="BN296" s="128"/>
      <c r="BO296" s="128"/>
      <c r="BP296" s="128"/>
      <c r="BQ296" s="128"/>
      <c r="BR296" s="128"/>
      <c r="BS296" s="128"/>
      <c r="BT296" s="128"/>
      <c r="BU296" s="128"/>
      <c r="BV296" s="129"/>
      <c r="BW296" s="129"/>
      <c r="BX296" s="123"/>
      <c r="BY296" s="123"/>
      <c r="BZ296" s="123"/>
      <c r="CA296" s="123"/>
      <c r="CB296" s="123"/>
      <c r="CC296" s="123"/>
      <c r="CD296" s="123"/>
      <c r="CE296" s="123"/>
      <c r="CF296" s="123"/>
    </row>
    <row r="297" customFormat="false" ht="7.5" hidden="false" customHeight="true" outlineLevel="0" collapsed="false">
      <c r="A297" s="128"/>
      <c r="B297" s="128"/>
      <c r="C297" s="128"/>
      <c r="D297" s="128"/>
      <c r="E297" s="128"/>
      <c r="F297" s="128"/>
      <c r="G297" s="128"/>
      <c r="H297" s="128"/>
      <c r="I297" s="128"/>
      <c r="J297" s="128"/>
      <c r="K297" s="129"/>
      <c r="L297" s="129"/>
      <c r="M297" s="123"/>
      <c r="N297" s="123"/>
      <c r="O297" s="123"/>
      <c r="P297" s="123"/>
      <c r="Q297" s="123"/>
      <c r="R297" s="123"/>
      <c r="S297" s="123"/>
      <c r="T297" s="123"/>
      <c r="U297" s="123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9"/>
      <c r="AG297" s="129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8"/>
      <c r="AR297" s="128"/>
      <c r="AS297" s="128"/>
      <c r="AT297" s="128"/>
      <c r="AU297" s="128"/>
      <c r="AV297" s="128"/>
      <c r="AW297" s="128"/>
      <c r="AX297" s="128"/>
      <c r="AY297" s="128"/>
      <c r="AZ297" s="128"/>
      <c r="BA297" s="129"/>
      <c r="BB297" s="129"/>
      <c r="BC297" s="123"/>
      <c r="BD297" s="123"/>
      <c r="BE297" s="123"/>
      <c r="BF297" s="123"/>
      <c r="BG297" s="123"/>
      <c r="BH297" s="123"/>
      <c r="BI297" s="123"/>
      <c r="BJ297" s="123"/>
      <c r="BK297" s="123"/>
      <c r="BL297" s="128"/>
      <c r="BM297" s="128"/>
      <c r="BN297" s="128"/>
      <c r="BO297" s="128"/>
      <c r="BP297" s="128"/>
      <c r="BQ297" s="128"/>
      <c r="BR297" s="128"/>
      <c r="BS297" s="128"/>
      <c r="BT297" s="128"/>
      <c r="BU297" s="128"/>
      <c r="BV297" s="129"/>
      <c r="BW297" s="129"/>
      <c r="BX297" s="123"/>
      <c r="BY297" s="123"/>
      <c r="BZ297" s="123"/>
      <c r="CA297" s="123"/>
      <c r="CB297" s="123"/>
      <c r="CC297" s="123"/>
      <c r="CD297" s="123"/>
      <c r="CE297" s="123"/>
      <c r="CF297" s="123"/>
    </row>
    <row r="298" customFormat="false" ht="7.5" hidden="false" customHeight="true" outlineLevel="0" collapsed="false">
      <c r="A298" s="130" t="s">
        <v>56</v>
      </c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30" t="s">
        <v>56</v>
      </c>
      <c r="N298" s="104"/>
      <c r="O298" s="104"/>
      <c r="P298" s="104"/>
      <c r="Q298" s="104"/>
      <c r="R298" s="104"/>
      <c r="S298" s="104"/>
      <c r="T298" s="104"/>
      <c r="U298" s="131"/>
      <c r="V298" s="130" t="s">
        <v>56</v>
      </c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30" t="s">
        <v>56</v>
      </c>
      <c r="AI298" s="104"/>
      <c r="AJ298" s="104"/>
      <c r="AK298" s="104"/>
      <c r="AL298" s="104"/>
      <c r="AM298" s="104"/>
      <c r="AN298" s="104"/>
      <c r="AO298" s="104"/>
      <c r="AP298" s="131"/>
      <c r="AQ298" s="130" t="s">
        <v>56</v>
      </c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30" t="s">
        <v>56</v>
      </c>
      <c r="BD298" s="104"/>
      <c r="BE298" s="104"/>
      <c r="BF298" s="104"/>
      <c r="BG298" s="104"/>
      <c r="BH298" s="104"/>
      <c r="BI298" s="104"/>
      <c r="BJ298" s="104"/>
      <c r="BK298" s="131"/>
      <c r="BL298" s="130" t="s">
        <v>56</v>
      </c>
      <c r="BM298" s="104"/>
      <c r="BN298" s="104"/>
      <c r="BO298" s="104"/>
      <c r="BP298" s="104"/>
      <c r="BQ298" s="104"/>
      <c r="BR298" s="104"/>
      <c r="BS298" s="104"/>
      <c r="BT298" s="104"/>
      <c r="BU298" s="104"/>
      <c r="BV298" s="104"/>
      <c r="BW298" s="104"/>
      <c r="BX298" s="130" t="s">
        <v>56</v>
      </c>
      <c r="BY298" s="104"/>
      <c r="BZ298" s="104"/>
      <c r="CA298" s="104"/>
      <c r="CB298" s="104"/>
      <c r="CC298" s="104"/>
      <c r="CD298" s="104"/>
      <c r="CE298" s="104"/>
      <c r="CF298" s="131"/>
    </row>
    <row r="299" customFormat="false" ht="7.5" hidden="false" customHeight="true" outlineLevel="0" collapsed="false">
      <c r="B299" s="133"/>
      <c r="C299" s="133"/>
      <c r="D299" s="133"/>
      <c r="E299" s="133"/>
      <c r="F299" s="133"/>
      <c r="H299" s="134"/>
      <c r="I299" s="134"/>
      <c r="J299" s="104"/>
      <c r="K299" s="104"/>
      <c r="L299" s="104"/>
      <c r="M299" s="104"/>
      <c r="N299" s="104"/>
      <c r="O299" s="133"/>
      <c r="P299" s="133"/>
      <c r="Q299" s="133"/>
      <c r="R299" s="133"/>
      <c r="S299" s="133"/>
      <c r="T299" s="133"/>
      <c r="W299" s="133"/>
      <c r="X299" s="133"/>
      <c r="Y299" s="133"/>
      <c r="Z299" s="133"/>
      <c r="AA299" s="133"/>
      <c r="AC299" s="134"/>
      <c r="AD299" s="134"/>
      <c r="AE299" s="104"/>
      <c r="AF299" s="104"/>
      <c r="AG299" s="104"/>
      <c r="AH299" s="104"/>
      <c r="AI299" s="104"/>
      <c r="AJ299" s="133"/>
      <c r="AK299" s="133"/>
      <c r="AL299" s="133"/>
      <c r="AM299" s="133"/>
      <c r="AN299" s="133"/>
      <c r="AO299" s="133"/>
      <c r="AR299" s="133"/>
      <c r="AS299" s="133"/>
      <c r="AT299" s="133"/>
      <c r="AU299" s="133"/>
      <c r="AV299" s="133"/>
      <c r="AX299" s="134"/>
      <c r="AY299" s="134"/>
      <c r="AZ299" s="104"/>
      <c r="BA299" s="104"/>
      <c r="BB299" s="104"/>
      <c r="BC299" s="104"/>
      <c r="BD299" s="104"/>
      <c r="BE299" s="133"/>
      <c r="BF299" s="133"/>
      <c r="BG299" s="133"/>
      <c r="BH299" s="133"/>
      <c r="BI299" s="133"/>
      <c r="BJ299" s="133"/>
      <c r="BM299" s="133"/>
      <c r="BN299" s="133"/>
      <c r="BO299" s="133"/>
      <c r="BP299" s="133"/>
      <c r="BQ299" s="133"/>
      <c r="BS299" s="134"/>
      <c r="BT299" s="134"/>
      <c r="BU299" s="104"/>
      <c r="BV299" s="104"/>
      <c r="BW299" s="104"/>
      <c r="BX299" s="104"/>
      <c r="BY299" s="104"/>
      <c r="BZ299" s="133"/>
      <c r="CA299" s="133"/>
      <c r="CB299" s="133"/>
      <c r="CC299" s="133"/>
      <c r="CD299" s="133"/>
      <c r="CE299" s="133"/>
      <c r="CF299" s="135"/>
    </row>
    <row r="300" customFormat="false" ht="7.5" hidden="false" customHeight="true" outlineLevel="0" collapsed="false">
      <c r="A300" s="136" t="n">
        <f aca="true">NOW()</f>
        <v>45161.8147702546</v>
      </c>
      <c r="B300" s="136"/>
      <c r="C300" s="136"/>
      <c r="D300" s="136"/>
      <c r="E300" s="136"/>
      <c r="F300" s="136"/>
      <c r="G300" s="136"/>
      <c r="H300" s="134"/>
      <c r="I300" s="134"/>
      <c r="J300" s="104"/>
      <c r="K300" s="104"/>
      <c r="L300" s="104"/>
      <c r="M300" s="104"/>
      <c r="N300" s="104"/>
      <c r="O300" s="141"/>
      <c r="P300" s="141"/>
      <c r="Q300" s="141"/>
      <c r="R300" s="141"/>
      <c r="S300" s="141"/>
      <c r="T300" s="141"/>
      <c r="U300" s="141"/>
      <c r="V300" s="136" t="n">
        <f aca="true">NOW()</f>
        <v>45161.8147702546</v>
      </c>
      <c r="W300" s="136"/>
      <c r="X300" s="136"/>
      <c r="Y300" s="136"/>
      <c r="Z300" s="136"/>
      <c r="AA300" s="136"/>
      <c r="AB300" s="136"/>
      <c r="AC300" s="134"/>
      <c r="AD300" s="134"/>
      <c r="AE300" s="104"/>
      <c r="AF300" s="104"/>
      <c r="AG300" s="104"/>
      <c r="AH300" s="104"/>
      <c r="AI300" s="104"/>
      <c r="AJ300" s="142"/>
      <c r="AK300" s="142"/>
      <c r="AL300" s="142"/>
      <c r="AM300" s="142"/>
      <c r="AN300" s="142"/>
      <c r="AO300" s="142"/>
      <c r="AP300" s="142"/>
      <c r="AQ300" s="136" t="n">
        <f aca="true">NOW()</f>
        <v>45161.8147702546</v>
      </c>
      <c r="AR300" s="136"/>
      <c r="AS300" s="136"/>
      <c r="AT300" s="136"/>
      <c r="AU300" s="136"/>
      <c r="AV300" s="136"/>
      <c r="AW300" s="136"/>
      <c r="AX300" s="134"/>
      <c r="AY300" s="134"/>
      <c r="AZ300" s="104"/>
      <c r="BA300" s="104"/>
      <c r="BB300" s="104"/>
      <c r="BC300" s="104"/>
      <c r="BD300" s="104"/>
      <c r="BE300" s="142"/>
      <c r="BF300" s="142"/>
      <c r="BG300" s="142"/>
      <c r="BH300" s="142"/>
      <c r="BI300" s="142"/>
      <c r="BJ300" s="142"/>
      <c r="BK300" s="142"/>
      <c r="BL300" s="136" t="n">
        <f aca="true">NOW()</f>
        <v>45161.8147702546</v>
      </c>
      <c r="BM300" s="136"/>
      <c r="BN300" s="136"/>
      <c r="BO300" s="136"/>
      <c r="BP300" s="136"/>
      <c r="BQ300" s="136"/>
      <c r="BR300" s="136"/>
      <c r="BS300" s="134"/>
      <c r="BT300" s="134"/>
      <c r="BU300" s="104"/>
      <c r="BV300" s="104"/>
      <c r="BW300" s="104"/>
      <c r="BX300" s="104"/>
      <c r="BY300" s="104"/>
      <c r="BZ300" s="142"/>
      <c r="CA300" s="142"/>
      <c r="CB300" s="142"/>
      <c r="CC300" s="142"/>
      <c r="CD300" s="142"/>
      <c r="CE300" s="142"/>
      <c r="CF300" s="142"/>
    </row>
    <row r="301" customFormat="false" ht="7.5" hidden="false" customHeight="true" outlineLevel="0" collapsed="false">
      <c r="A301" s="136"/>
      <c r="B301" s="136"/>
      <c r="C301" s="136"/>
      <c r="D301" s="136"/>
      <c r="E301" s="136"/>
      <c r="F301" s="136"/>
      <c r="G301" s="136"/>
      <c r="H301" s="139"/>
      <c r="I301" s="139"/>
      <c r="J301" s="140"/>
      <c r="K301" s="140"/>
      <c r="L301" s="140"/>
      <c r="M301" s="140"/>
      <c r="N301" s="140"/>
      <c r="O301" s="141"/>
      <c r="P301" s="141"/>
      <c r="Q301" s="141"/>
      <c r="R301" s="141"/>
      <c r="S301" s="141"/>
      <c r="T301" s="141"/>
      <c r="U301" s="141"/>
      <c r="V301" s="136"/>
      <c r="W301" s="136"/>
      <c r="X301" s="136"/>
      <c r="Y301" s="136"/>
      <c r="Z301" s="136"/>
      <c r="AA301" s="136"/>
      <c r="AB301" s="136"/>
      <c r="AC301" s="139"/>
      <c r="AD301" s="139"/>
      <c r="AE301" s="140"/>
      <c r="AF301" s="140"/>
      <c r="AG301" s="140"/>
      <c r="AH301" s="140"/>
      <c r="AI301" s="140"/>
      <c r="AJ301" s="142"/>
      <c r="AK301" s="142"/>
      <c r="AL301" s="142"/>
      <c r="AM301" s="142"/>
      <c r="AN301" s="142"/>
      <c r="AO301" s="142"/>
      <c r="AP301" s="142"/>
      <c r="AQ301" s="136"/>
      <c r="AR301" s="136"/>
      <c r="AS301" s="136"/>
      <c r="AT301" s="136"/>
      <c r="AU301" s="136"/>
      <c r="AV301" s="136"/>
      <c r="AW301" s="136"/>
      <c r="AX301" s="139"/>
      <c r="AY301" s="139"/>
      <c r="AZ301" s="140"/>
      <c r="BA301" s="140"/>
      <c r="BB301" s="140"/>
      <c r="BC301" s="140"/>
      <c r="BD301" s="140"/>
      <c r="BE301" s="142"/>
      <c r="BF301" s="142"/>
      <c r="BG301" s="142"/>
      <c r="BH301" s="142"/>
      <c r="BI301" s="142"/>
      <c r="BJ301" s="142"/>
      <c r="BK301" s="142"/>
      <c r="BL301" s="136"/>
      <c r="BM301" s="136"/>
      <c r="BN301" s="136"/>
      <c r="BO301" s="136"/>
      <c r="BP301" s="136"/>
      <c r="BQ301" s="136"/>
      <c r="BR301" s="136"/>
      <c r="BS301" s="139"/>
      <c r="BT301" s="139"/>
      <c r="BU301" s="140"/>
      <c r="BV301" s="140"/>
      <c r="BW301" s="140"/>
      <c r="BX301" s="140"/>
      <c r="BY301" s="140"/>
      <c r="BZ301" s="142"/>
      <c r="CA301" s="142"/>
      <c r="CB301" s="142"/>
      <c r="CC301" s="142"/>
      <c r="CD301" s="142"/>
      <c r="CE301" s="142"/>
      <c r="CF301" s="142"/>
    </row>
  </sheetData>
  <sheetProtection sheet="true" password="ce28" objects="true" scenarios="true"/>
  <mergeCells count="952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7:J39"/>
    <mergeCell ref="K37:L39"/>
    <mergeCell ref="M37:U39"/>
    <mergeCell ref="V37:AE39"/>
    <mergeCell ref="AF37:AG39"/>
    <mergeCell ref="AH37:AP39"/>
    <mergeCell ref="AQ37:AZ39"/>
    <mergeCell ref="BA37:BB39"/>
    <mergeCell ref="BC37:BK39"/>
    <mergeCell ref="BL37:BU39"/>
    <mergeCell ref="BV37:BW39"/>
    <mergeCell ref="BX37:CF39"/>
    <mergeCell ref="A42:G43"/>
    <mergeCell ref="O42:U43"/>
    <mergeCell ref="V42:AB43"/>
    <mergeCell ref="AJ42:AP43"/>
    <mergeCell ref="AQ42:AW43"/>
    <mergeCell ref="BE42:BK43"/>
    <mergeCell ref="BL42:BR43"/>
    <mergeCell ref="BZ42:CF43"/>
    <mergeCell ref="A45:U47"/>
    <mergeCell ref="V45:AP47"/>
    <mergeCell ref="AQ45:BK47"/>
    <mergeCell ref="BL45:CF47"/>
    <mergeCell ref="A49:I50"/>
    <mergeCell ref="N49:U50"/>
    <mergeCell ref="V49:AD50"/>
    <mergeCell ref="AI49:AP50"/>
    <mergeCell ref="AQ49:AY50"/>
    <mergeCell ref="BD49:BK50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BB52:BD53"/>
    <mergeCell ref="BS52:BU53"/>
    <mergeCell ref="BV52:BV53"/>
    <mergeCell ref="BW52:BY53"/>
    <mergeCell ref="A56:K57"/>
    <mergeCell ref="L56:U57"/>
    <mergeCell ref="V56:AF57"/>
    <mergeCell ref="AG56:AP57"/>
    <mergeCell ref="AQ56:BA57"/>
    <mergeCell ref="BB56:BK57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BV68:BW70"/>
    <mergeCell ref="BX68:CF70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BL71:BU73"/>
    <mergeCell ref="BV71:BW73"/>
    <mergeCell ref="BX71:CF73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4:BU76"/>
    <mergeCell ref="BV74:BW76"/>
    <mergeCell ref="BX74:CF76"/>
    <mergeCell ref="A77:J79"/>
    <mergeCell ref="K77:L79"/>
    <mergeCell ref="M77:U79"/>
    <mergeCell ref="V77:AE79"/>
    <mergeCell ref="AF77:AG79"/>
    <mergeCell ref="AH77:AP79"/>
    <mergeCell ref="AQ77:AZ79"/>
    <mergeCell ref="BA77:BB79"/>
    <mergeCell ref="BC77:BK79"/>
    <mergeCell ref="BL77:BU79"/>
    <mergeCell ref="BV77:BW79"/>
    <mergeCell ref="BX77:CF79"/>
    <mergeCell ref="A80:J82"/>
    <mergeCell ref="K80:L82"/>
    <mergeCell ref="M80:U82"/>
    <mergeCell ref="V80:AE82"/>
    <mergeCell ref="AF80:AG82"/>
    <mergeCell ref="AH80:AP82"/>
    <mergeCell ref="AQ80:AZ82"/>
    <mergeCell ref="BA80:BB82"/>
    <mergeCell ref="BC80:BK82"/>
    <mergeCell ref="BL80:BU82"/>
    <mergeCell ref="BV80:BW82"/>
    <mergeCell ref="BX80:CF82"/>
    <mergeCell ref="A85:G86"/>
    <mergeCell ref="O85:U86"/>
    <mergeCell ref="V85:AB86"/>
    <mergeCell ref="AJ85:AP86"/>
    <mergeCell ref="AQ85:AW86"/>
    <mergeCell ref="BE85:BK86"/>
    <mergeCell ref="BL85:BR86"/>
    <mergeCell ref="BZ85:CF86"/>
    <mergeCell ref="A88:U90"/>
    <mergeCell ref="V88:AP90"/>
    <mergeCell ref="AQ88:BK90"/>
    <mergeCell ref="BL88:CF90"/>
    <mergeCell ref="A92:I93"/>
    <mergeCell ref="N92:U93"/>
    <mergeCell ref="V92:AD93"/>
    <mergeCell ref="AI92:AP93"/>
    <mergeCell ref="AQ92:AY93"/>
    <mergeCell ref="BD92:BK93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BB95:BD96"/>
    <mergeCell ref="BS95:BU96"/>
    <mergeCell ref="BV95:BV96"/>
    <mergeCell ref="BW95:BY96"/>
    <mergeCell ref="A99:K100"/>
    <mergeCell ref="L99:U100"/>
    <mergeCell ref="V99:AF100"/>
    <mergeCell ref="AG99:AP100"/>
    <mergeCell ref="AQ99:BA100"/>
    <mergeCell ref="BB99:BK100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14:BU116"/>
    <mergeCell ref="BV114:BW116"/>
    <mergeCell ref="BX114:CF116"/>
    <mergeCell ref="A117:J119"/>
    <mergeCell ref="K117:L119"/>
    <mergeCell ref="M117:U119"/>
    <mergeCell ref="V117:AE119"/>
    <mergeCell ref="AF117:AG119"/>
    <mergeCell ref="AH117:AP119"/>
    <mergeCell ref="AQ117:AZ119"/>
    <mergeCell ref="BA117:BB119"/>
    <mergeCell ref="BC117:BK119"/>
    <mergeCell ref="BL117:BU119"/>
    <mergeCell ref="BV117:BW119"/>
    <mergeCell ref="BX117:CF119"/>
    <mergeCell ref="A120:J122"/>
    <mergeCell ref="K120:L122"/>
    <mergeCell ref="M120:U122"/>
    <mergeCell ref="V120:AE122"/>
    <mergeCell ref="AF120:AG122"/>
    <mergeCell ref="AH120:AP122"/>
    <mergeCell ref="AQ120:AZ122"/>
    <mergeCell ref="BA120:BB122"/>
    <mergeCell ref="BC120:BK122"/>
    <mergeCell ref="BL120:BU122"/>
    <mergeCell ref="BV120:BW122"/>
    <mergeCell ref="BX120:CF122"/>
    <mergeCell ref="A123:J125"/>
    <mergeCell ref="K123:L125"/>
    <mergeCell ref="M123:U125"/>
    <mergeCell ref="V123:AE125"/>
    <mergeCell ref="AF123:AG125"/>
    <mergeCell ref="AH123:AP125"/>
    <mergeCell ref="AQ123:AZ125"/>
    <mergeCell ref="BA123:BB125"/>
    <mergeCell ref="BC123:BK125"/>
    <mergeCell ref="BL123:BU125"/>
    <mergeCell ref="BV123:BW125"/>
    <mergeCell ref="BX123:CF125"/>
    <mergeCell ref="A128:G129"/>
    <mergeCell ref="O128:U129"/>
    <mergeCell ref="V128:AB129"/>
    <mergeCell ref="AJ128:AP129"/>
    <mergeCell ref="AQ128:AW129"/>
    <mergeCell ref="BE128:BK129"/>
    <mergeCell ref="BL128:BR129"/>
    <mergeCell ref="BZ128:CF129"/>
    <mergeCell ref="A131:U133"/>
    <mergeCell ref="V131:AP133"/>
    <mergeCell ref="AQ131:BK133"/>
    <mergeCell ref="BL131:CF133"/>
    <mergeCell ref="A135:I136"/>
    <mergeCell ref="N135:U136"/>
    <mergeCell ref="V135:AD136"/>
    <mergeCell ref="AI135:AP136"/>
    <mergeCell ref="AQ135:AY136"/>
    <mergeCell ref="BD135:BK136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BB138:BD139"/>
    <mergeCell ref="BS138:BU139"/>
    <mergeCell ref="BV138:BV139"/>
    <mergeCell ref="BW138:BY139"/>
    <mergeCell ref="A142:K143"/>
    <mergeCell ref="L142:U143"/>
    <mergeCell ref="V142:AF143"/>
    <mergeCell ref="AG142:AP143"/>
    <mergeCell ref="AQ142:BA143"/>
    <mergeCell ref="BB142:BK143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54:BU156"/>
    <mergeCell ref="BV154:BW156"/>
    <mergeCell ref="BX154:CF156"/>
    <mergeCell ref="A157:J159"/>
    <mergeCell ref="K157:L159"/>
    <mergeCell ref="M157:U159"/>
    <mergeCell ref="V157:AE159"/>
    <mergeCell ref="AF157:AG159"/>
    <mergeCell ref="AH157:AP159"/>
    <mergeCell ref="AQ157:AZ159"/>
    <mergeCell ref="BA157:BB159"/>
    <mergeCell ref="BC157:BK159"/>
    <mergeCell ref="BL157:BU159"/>
    <mergeCell ref="BV157:BW159"/>
    <mergeCell ref="BX157:CF159"/>
    <mergeCell ref="A160:J162"/>
    <mergeCell ref="K160:L162"/>
    <mergeCell ref="M160:U162"/>
    <mergeCell ref="V160:AE162"/>
    <mergeCell ref="AF160:AG162"/>
    <mergeCell ref="AH160:AP162"/>
    <mergeCell ref="AQ160:AZ162"/>
    <mergeCell ref="BA160:BB162"/>
    <mergeCell ref="BC160:BK162"/>
    <mergeCell ref="BL160:BU162"/>
    <mergeCell ref="BV160:BW162"/>
    <mergeCell ref="BX160:CF162"/>
    <mergeCell ref="A163:J165"/>
    <mergeCell ref="K163:L165"/>
    <mergeCell ref="M163:U165"/>
    <mergeCell ref="V163:AE165"/>
    <mergeCell ref="AF163:AG165"/>
    <mergeCell ref="AH163:AP165"/>
    <mergeCell ref="AQ163:AZ165"/>
    <mergeCell ref="BA163:BB165"/>
    <mergeCell ref="BC163:BK165"/>
    <mergeCell ref="BL163:BU165"/>
    <mergeCell ref="BV163:BW165"/>
    <mergeCell ref="BX163:CF165"/>
    <mergeCell ref="A166:J168"/>
    <mergeCell ref="K166:L168"/>
    <mergeCell ref="M166:U168"/>
    <mergeCell ref="V166:AE168"/>
    <mergeCell ref="AF166:AG168"/>
    <mergeCell ref="AH166:AP168"/>
    <mergeCell ref="AQ166:AZ168"/>
    <mergeCell ref="BA166:BB168"/>
    <mergeCell ref="BC166:BK168"/>
    <mergeCell ref="BL166:BU168"/>
    <mergeCell ref="BV166:BW168"/>
    <mergeCell ref="BX166:CF168"/>
    <mergeCell ref="A171:G172"/>
    <mergeCell ref="O171:U172"/>
    <mergeCell ref="V171:AB172"/>
    <mergeCell ref="AJ171:AP172"/>
    <mergeCell ref="AQ171:AW172"/>
    <mergeCell ref="BE171:BK172"/>
    <mergeCell ref="BL171:BR172"/>
    <mergeCell ref="BZ171:CF172"/>
    <mergeCell ref="A174:U176"/>
    <mergeCell ref="V174:AP176"/>
    <mergeCell ref="AQ174:BK176"/>
    <mergeCell ref="BL174:CF176"/>
    <mergeCell ref="A178:I179"/>
    <mergeCell ref="N178:U179"/>
    <mergeCell ref="V178:AD179"/>
    <mergeCell ref="AI178:AP179"/>
    <mergeCell ref="AQ178:AY179"/>
    <mergeCell ref="BD178:BK179"/>
    <mergeCell ref="BL178:BT179"/>
    <mergeCell ref="BY178:CF179"/>
    <mergeCell ref="H181:J182"/>
    <mergeCell ref="K181:K182"/>
    <mergeCell ref="L181:N182"/>
    <mergeCell ref="AC181:AE182"/>
    <mergeCell ref="AF181:AF182"/>
    <mergeCell ref="AG181:AI182"/>
    <mergeCell ref="AX181:AZ182"/>
    <mergeCell ref="BA181:BA182"/>
    <mergeCell ref="BB181:BD182"/>
    <mergeCell ref="BS181:BU182"/>
    <mergeCell ref="BV181:BV182"/>
    <mergeCell ref="BW181:BY182"/>
    <mergeCell ref="A185:K186"/>
    <mergeCell ref="L185:U186"/>
    <mergeCell ref="V185:AF186"/>
    <mergeCell ref="AG185:AP186"/>
    <mergeCell ref="AQ185:BA186"/>
    <mergeCell ref="BB185:BK186"/>
    <mergeCell ref="BL185:BV186"/>
    <mergeCell ref="BW185:CF186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C188:BK190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91:BU193"/>
    <mergeCell ref="BV191:BW193"/>
    <mergeCell ref="BX191:CF193"/>
    <mergeCell ref="A194:J196"/>
    <mergeCell ref="K194:L196"/>
    <mergeCell ref="M194:U196"/>
    <mergeCell ref="V194:AE196"/>
    <mergeCell ref="AF194:AG196"/>
    <mergeCell ref="AH194:AP196"/>
    <mergeCell ref="AQ194:AZ196"/>
    <mergeCell ref="BA194:BB196"/>
    <mergeCell ref="BC194:BK196"/>
    <mergeCell ref="BL194:BU196"/>
    <mergeCell ref="BV194:BW196"/>
    <mergeCell ref="BX194:CF196"/>
    <mergeCell ref="A197:J199"/>
    <mergeCell ref="K197:L199"/>
    <mergeCell ref="M197:U199"/>
    <mergeCell ref="V197:AE199"/>
    <mergeCell ref="AF197:AG199"/>
    <mergeCell ref="AH197:AP199"/>
    <mergeCell ref="AQ197:AZ199"/>
    <mergeCell ref="BA197:BB199"/>
    <mergeCell ref="BC197:BK199"/>
    <mergeCell ref="BL197:BU199"/>
    <mergeCell ref="BV197:BW199"/>
    <mergeCell ref="BX197:CF199"/>
    <mergeCell ref="A200:J202"/>
    <mergeCell ref="K200:L202"/>
    <mergeCell ref="M200:U202"/>
    <mergeCell ref="V200:AE202"/>
    <mergeCell ref="AF200:AG202"/>
    <mergeCell ref="AH200:AP202"/>
    <mergeCell ref="AQ200:AZ202"/>
    <mergeCell ref="BA200:BB202"/>
    <mergeCell ref="BC200:BK202"/>
    <mergeCell ref="BL200:BU202"/>
    <mergeCell ref="BV200:BW202"/>
    <mergeCell ref="BX200:CF202"/>
    <mergeCell ref="A203:J205"/>
    <mergeCell ref="K203:L205"/>
    <mergeCell ref="M203:U205"/>
    <mergeCell ref="V203:AE205"/>
    <mergeCell ref="AF203:AG205"/>
    <mergeCell ref="AH203:AP205"/>
    <mergeCell ref="AQ203:AZ205"/>
    <mergeCell ref="BA203:BB205"/>
    <mergeCell ref="BC203:BK205"/>
    <mergeCell ref="BL203:BU205"/>
    <mergeCell ref="BV203:BW205"/>
    <mergeCell ref="BX203:CF205"/>
    <mergeCell ref="A206:J208"/>
    <mergeCell ref="K206:L208"/>
    <mergeCell ref="M206:U208"/>
    <mergeCell ref="V206:AE208"/>
    <mergeCell ref="AF206:AG208"/>
    <mergeCell ref="AH206:AP208"/>
    <mergeCell ref="AQ206:AZ208"/>
    <mergeCell ref="BA206:BB208"/>
    <mergeCell ref="BC206:BK208"/>
    <mergeCell ref="BL206:BU208"/>
    <mergeCell ref="BV206:BW208"/>
    <mergeCell ref="BX206:CF208"/>
    <mergeCell ref="A209:J211"/>
    <mergeCell ref="K209:L211"/>
    <mergeCell ref="M209:U211"/>
    <mergeCell ref="V209:AE211"/>
    <mergeCell ref="AF209:AG211"/>
    <mergeCell ref="AH209:AP211"/>
    <mergeCell ref="AQ209:AZ211"/>
    <mergeCell ref="BA209:BB211"/>
    <mergeCell ref="BC209:BK211"/>
    <mergeCell ref="BL209:BU211"/>
    <mergeCell ref="BV209:BW211"/>
    <mergeCell ref="BX209:CF211"/>
    <mergeCell ref="A214:G215"/>
    <mergeCell ref="O214:U215"/>
    <mergeCell ref="V214:AB215"/>
    <mergeCell ref="AJ214:AP215"/>
    <mergeCell ref="AQ214:AW215"/>
    <mergeCell ref="BE214:BK215"/>
    <mergeCell ref="BL214:BR215"/>
    <mergeCell ref="BZ214:CF215"/>
    <mergeCell ref="A217:U219"/>
    <mergeCell ref="V217:AP219"/>
    <mergeCell ref="AQ217:BK219"/>
    <mergeCell ref="BL217:CF219"/>
    <mergeCell ref="A221:I222"/>
    <mergeCell ref="N221:U222"/>
    <mergeCell ref="V221:AD222"/>
    <mergeCell ref="AI221:AP222"/>
    <mergeCell ref="AQ221:AY222"/>
    <mergeCell ref="BD221:BK222"/>
    <mergeCell ref="BL221:BT222"/>
    <mergeCell ref="BY221:CF222"/>
    <mergeCell ref="H224:J225"/>
    <mergeCell ref="K224:K225"/>
    <mergeCell ref="L224:N225"/>
    <mergeCell ref="AC224:AE225"/>
    <mergeCell ref="AF224:AF225"/>
    <mergeCell ref="AG224:AI225"/>
    <mergeCell ref="AX224:AZ225"/>
    <mergeCell ref="BA224:BA225"/>
    <mergeCell ref="BB224:BD225"/>
    <mergeCell ref="BS224:BU225"/>
    <mergeCell ref="BV224:BV225"/>
    <mergeCell ref="BW224:BY225"/>
    <mergeCell ref="A228:K229"/>
    <mergeCell ref="L228:U229"/>
    <mergeCell ref="V228:AF229"/>
    <mergeCell ref="AG228:AP229"/>
    <mergeCell ref="AQ228:BA229"/>
    <mergeCell ref="BB228:BK229"/>
    <mergeCell ref="BL228:BV229"/>
    <mergeCell ref="BW228:CF229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C231:BK233"/>
    <mergeCell ref="BL231:BU233"/>
    <mergeCell ref="BV231:BW233"/>
    <mergeCell ref="BX231:CF233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L234:BU236"/>
    <mergeCell ref="BV234:BW236"/>
    <mergeCell ref="BX234:CF236"/>
    <mergeCell ref="A237:J239"/>
    <mergeCell ref="K237:L239"/>
    <mergeCell ref="M237:U239"/>
    <mergeCell ref="V237:AE239"/>
    <mergeCell ref="AF237:AG239"/>
    <mergeCell ref="AH237:AP239"/>
    <mergeCell ref="AQ237:AZ239"/>
    <mergeCell ref="BA237:BB239"/>
    <mergeCell ref="BC237:BK239"/>
    <mergeCell ref="BL237:BU239"/>
    <mergeCell ref="BV237:BW239"/>
    <mergeCell ref="BX237:CF239"/>
    <mergeCell ref="A240:J242"/>
    <mergeCell ref="K240:L242"/>
    <mergeCell ref="M240:U242"/>
    <mergeCell ref="V240:AE242"/>
    <mergeCell ref="AF240:AG242"/>
    <mergeCell ref="AH240:AP242"/>
    <mergeCell ref="AQ240:AZ242"/>
    <mergeCell ref="BA240:BB242"/>
    <mergeCell ref="BC240:BK242"/>
    <mergeCell ref="BL240:BU242"/>
    <mergeCell ref="BV240:BW242"/>
    <mergeCell ref="BX240:CF242"/>
    <mergeCell ref="A243:J245"/>
    <mergeCell ref="K243:L245"/>
    <mergeCell ref="M243:U245"/>
    <mergeCell ref="V243:AE245"/>
    <mergeCell ref="AF243:AG245"/>
    <mergeCell ref="AH243:AP245"/>
    <mergeCell ref="AQ243:AZ245"/>
    <mergeCell ref="BA243:BB245"/>
    <mergeCell ref="BC243:BK245"/>
    <mergeCell ref="BL243:BU245"/>
    <mergeCell ref="BV243:BW245"/>
    <mergeCell ref="BX243:CF245"/>
    <mergeCell ref="A246:J248"/>
    <mergeCell ref="K246:L248"/>
    <mergeCell ref="M246:U248"/>
    <mergeCell ref="V246:AE248"/>
    <mergeCell ref="AF246:AG248"/>
    <mergeCell ref="AH246:AP248"/>
    <mergeCell ref="AQ246:AZ248"/>
    <mergeCell ref="BA246:BB248"/>
    <mergeCell ref="BC246:BK248"/>
    <mergeCell ref="BL246:BU248"/>
    <mergeCell ref="BV246:BW248"/>
    <mergeCell ref="BX246:CF248"/>
    <mergeCell ref="A249:J251"/>
    <mergeCell ref="K249:L251"/>
    <mergeCell ref="M249:U251"/>
    <mergeCell ref="V249:AE251"/>
    <mergeCell ref="AF249:AG251"/>
    <mergeCell ref="AH249:AP251"/>
    <mergeCell ref="AQ249:AZ251"/>
    <mergeCell ref="BA249:BB251"/>
    <mergeCell ref="BC249:BK251"/>
    <mergeCell ref="BL249:BU251"/>
    <mergeCell ref="BV249:BW251"/>
    <mergeCell ref="BX249:CF251"/>
    <mergeCell ref="A252:J254"/>
    <mergeCell ref="K252:L254"/>
    <mergeCell ref="M252:U254"/>
    <mergeCell ref="V252:AE254"/>
    <mergeCell ref="AF252:AG254"/>
    <mergeCell ref="AH252:AP254"/>
    <mergeCell ref="AQ252:AZ254"/>
    <mergeCell ref="BA252:BB254"/>
    <mergeCell ref="BC252:BK254"/>
    <mergeCell ref="BL252:BU254"/>
    <mergeCell ref="BV252:BW254"/>
    <mergeCell ref="BX252:CF254"/>
    <mergeCell ref="A257:G258"/>
    <mergeCell ref="O257:U258"/>
    <mergeCell ref="V257:AB258"/>
    <mergeCell ref="AJ257:AP258"/>
    <mergeCell ref="AQ257:AW258"/>
    <mergeCell ref="BE257:BK258"/>
    <mergeCell ref="BL257:BR258"/>
    <mergeCell ref="BZ257:CF258"/>
    <mergeCell ref="A260:U262"/>
    <mergeCell ref="V260:AP262"/>
    <mergeCell ref="AQ260:BK262"/>
    <mergeCell ref="BL260:CF262"/>
    <mergeCell ref="A264:I265"/>
    <mergeCell ref="N264:U265"/>
    <mergeCell ref="V264:AD265"/>
    <mergeCell ref="AI264:AP265"/>
    <mergeCell ref="AQ264:AY265"/>
    <mergeCell ref="BD264:BK265"/>
    <mergeCell ref="BL264:BT265"/>
    <mergeCell ref="BY264:CF265"/>
    <mergeCell ref="H267:J268"/>
    <mergeCell ref="K267:K268"/>
    <mergeCell ref="L267:N268"/>
    <mergeCell ref="AC267:AE268"/>
    <mergeCell ref="AF267:AF268"/>
    <mergeCell ref="AG267:AI268"/>
    <mergeCell ref="AX267:AZ268"/>
    <mergeCell ref="BA267:BA268"/>
    <mergeCell ref="BB267:BD268"/>
    <mergeCell ref="BS267:BU268"/>
    <mergeCell ref="BV267:BV268"/>
    <mergeCell ref="BW267:BY268"/>
    <mergeCell ref="A271:K272"/>
    <mergeCell ref="L271:U272"/>
    <mergeCell ref="V271:AF272"/>
    <mergeCell ref="AG271:AP272"/>
    <mergeCell ref="AQ271:BA272"/>
    <mergeCell ref="BB271:BK272"/>
    <mergeCell ref="BL271:BV272"/>
    <mergeCell ref="BW271:CF272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C274:BK276"/>
    <mergeCell ref="BL274:BU276"/>
    <mergeCell ref="BV274:BW276"/>
    <mergeCell ref="BX274:CF276"/>
    <mergeCell ref="A277:J279"/>
    <mergeCell ref="K277:L279"/>
    <mergeCell ref="M277:U279"/>
    <mergeCell ref="V277:AE279"/>
    <mergeCell ref="AF277:AG279"/>
    <mergeCell ref="AH277:AP279"/>
    <mergeCell ref="AQ277:AZ279"/>
    <mergeCell ref="BA277:BB279"/>
    <mergeCell ref="BC277:BK279"/>
    <mergeCell ref="BL277:BU279"/>
    <mergeCell ref="BV277:BW279"/>
    <mergeCell ref="BX277:CF279"/>
    <mergeCell ref="A280:J282"/>
    <mergeCell ref="K280:L282"/>
    <mergeCell ref="M280:U282"/>
    <mergeCell ref="V280:AE282"/>
    <mergeCell ref="AF280:AG282"/>
    <mergeCell ref="AH280:AP282"/>
    <mergeCell ref="AQ280:AZ282"/>
    <mergeCell ref="BA280:BB282"/>
    <mergeCell ref="BC280:BK282"/>
    <mergeCell ref="BL280:BU282"/>
    <mergeCell ref="BV280:BW282"/>
    <mergeCell ref="BX280:CF282"/>
    <mergeCell ref="A283:J285"/>
    <mergeCell ref="K283:L285"/>
    <mergeCell ref="M283:U285"/>
    <mergeCell ref="V283:AE285"/>
    <mergeCell ref="AF283:AG285"/>
    <mergeCell ref="AH283:AP285"/>
    <mergeCell ref="AQ283:AZ285"/>
    <mergeCell ref="BA283:BB285"/>
    <mergeCell ref="BC283:BK285"/>
    <mergeCell ref="BL283:BU285"/>
    <mergeCell ref="BV283:BW285"/>
    <mergeCell ref="BX283:CF285"/>
    <mergeCell ref="A286:J288"/>
    <mergeCell ref="K286:L288"/>
    <mergeCell ref="M286:U288"/>
    <mergeCell ref="V286:AE288"/>
    <mergeCell ref="AF286:AG288"/>
    <mergeCell ref="AH286:AP288"/>
    <mergeCell ref="AQ286:AZ288"/>
    <mergeCell ref="BA286:BB288"/>
    <mergeCell ref="BC286:BK288"/>
    <mergeCell ref="BL286:BU288"/>
    <mergeCell ref="BV286:BW288"/>
    <mergeCell ref="BX286:CF288"/>
    <mergeCell ref="A289:J291"/>
    <mergeCell ref="K289:L291"/>
    <mergeCell ref="M289:U291"/>
    <mergeCell ref="V289:AE291"/>
    <mergeCell ref="AF289:AG291"/>
    <mergeCell ref="AH289:AP291"/>
    <mergeCell ref="AQ289:AZ291"/>
    <mergeCell ref="BA289:BB291"/>
    <mergeCell ref="BC289:BK291"/>
    <mergeCell ref="BL289:BU291"/>
    <mergeCell ref="BV289:BW291"/>
    <mergeCell ref="BX289:CF291"/>
    <mergeCell ref="A292:J294"/>
    <mergeCell ref="K292:L294"/>
    <mergeCell ref="M292:U294"/>
    <mergeCell ref="V292:AE294"/>
    <mergeCell ref="AF292:AG294"/>
    <mergeCell ref="AH292:AP294"/>
    <mergeCell ref="AQ292:AZ294"/>
    <mergeCell ref="BA292:BB294"/>
    <mergeCell ref="BC292:BK294"/>
    <mergeCell ref="BL292:BU294"/>
    <mergeCell ref="BV292:BW294"/>
    <mergeCell ref="BX292:CF294"/>
    <mergeCell ref="A295:J297"/>
    <mergeCell ref="K295:L297"/>
    <mergeCell ref="M295:U297"/>
    <mergeCell ref="V295:AE297"/>
    <mergeCell ref="AF295:AG297"/>
    <mergeCell ref="AH295:AP297"/>
    <mergeCell ref="AQ295:AZ297"/>
    <mergeCell ref="BA295:BB297"/>
    <mergeCell ref="BC295:BK297"/>
    <mergeCell ref="BL295:BU297"/>
    <mergeCell ref="BV295:BW297"/>
    <mergeCell ref="BX295:CF297"/>
    <mergeCell ref="A300:G301"/>
    <mergeCell ref="O300:U301"/>
    <mergeCell ref="V300:AB301"/>
    <mergeCell ref="AJ300:AP301"/>
    <mergeCell ref="AQ300:AW301"/>
    <mergeCell ref="BE300:BK301"/>
    <mergeCell ref="BL300:BR301"/>
    <mergeCell ref="BZ300:CF301"/>
  </mergeCells>
  <printOptions headings="false" gridLines="false" gridLinesSet="true" horizontalCentered="true" verticalCentered="false"/>
  <pageMargins left="0.39375" right="0" top="0" bottom="0" header="0.511805555555555" footer="0.511805555555555"/>
  <pageSetup paperSize="9" scale="9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86" man="true" max="16383" min="0"/>
    <brk id="172" man="true" max="16383" min="0"/>
    <brk id="258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F2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V210" activeCellId="0" sqref="V210"/>
    </sheetView>
  </sheetViews>
  <sheetFormatPr defaultColWidth="8.9140625" defaultRowHeight="7.5" zeroHeight="false" outlineLevelRow="0" outlineLevelCol="0"/>
  <cols>
    <col collapsed="false" customWidth="true" hidden="false" outlineLevel="0" max="84" min="1" style="0" width="1.56"/>
  </cols>
  <sheetData>
    <row r="1" customFormat="false" ht="7.5" hidden="false" customHeight="true" outlineLevel="0" collapsed="false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2"/>
      <c r="V1" s="90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2"/>
      <c r="AQ1" s="90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2"/>
      <c r="BL1" s="90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2"/>
    </row>
    <row r="2" customFormat="false" ht="7.5" hidden="false" customHeight="true" outlineLevel="0" collapsed="false">
      <c r="A2" s="93" t="str">
        <f aca="false">Results!$A$1</f>
        <v>FINSO III Stage women A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 t="str">
        <f aca="false">Results!$A$1</f>
        <v>FINSO III Stage women A</v>
      </c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 t="str">
        <f aca="false">Results!$A$1</f>
        <v>FINSO III Stage women A</v>
      </c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 t="str">
        <f aca="false">Results!$A$1</f>
        <v>FINSO III Stage women A</v>
      </c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</row>
    <row r="3" s="94" customFormat="true" ht="7.5" hidden="false" customHeight="true" outlineLevel="0" collapsed="false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</row>
    <row r="4" s="95" customFormat="true" ht="7.5" hidden="false" customHeight="true" outlineLevel="0" collapsed="false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</row>
    <row r="5" customFormat="false" ht="7.5" hidden="false" customHeight="true" outlineLevel="0" collapsed="false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8"/>
      <c r="V5" s="96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8"/>
      <c r="AQ5" s="96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8"/>
      <c r="BL5" s="96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8"/>
    </row>
    <row r="6" customFormat="false" ht="7.5" hidden="false" customHeight="true" outlineLevel="0" collapsed="false">
      <c r="A6" s="99" t="s">
        <v>48</v>
      </c>
      <c r="B6" s="99"/>
      <c r="C6" s="99"/>
      <c r="D6" s="99"/>
      <c r="E6" s="99"/>
      <c r="F6" s="99"/>
      <c r="G6" s="99"/>
      <c r="H6" s="99"/>
      <c r="I6" s="99"/>
      <c r="J6" s="100"/>
      <c r="K6" s="100"/>
      <c r="L6" s="101"/>
      <c r="M6" s="100"/>
      <c r="N6" s="102" t="s">
        <v>49</v>
      </c>
      <c r="O6" s="102"/>
      <c r="P6" s="102"/>
      <c r="Q6" s="102"/>
      <c r="R6" s="102"/>
      <c r="S6" s="102"/>
      <c r="T6" s="102"/>
      <c r="U6" s="102"/>
      <c r="V6" s="99" t="s">
        <v>48</v>
      </c>
      <c r="W6" s="99"/>
      <c r="X6" s="99"/>
      <c r="Y6" s="99"/>
      <c r="Z6" s="99"/>
      <c r="AA6" s="99"/>
      <c r="AB6" s="99"/>
      <c r="AC6" s="99"/>
      <c r="AD6" s="99"/>
      <c r="AE6" s="100"/>
      <c r="AF6" s="100"/>
      <c r="AG6" s="101"/>
      <c r="AH6" s="100"/>
      <c r="AI6" s="102" t="s">
        <v>50</v>
      </c>
      <c r="AJ6" s="102"/>
      <c r="AK6" s="102"/>
      <c r="AL6" s="102"/>
      <c r="AM6" s="102"/>
      <c r="AN6" s="102"/>
      <c r="AO6" s="102"/>
      <c r="AP6" s="102"/>
      <c r="AQ6" s="99" t="s">
        <v>48</v>
      </c>
      <c r="AR6" s="99"/>
      <c r="AS6" s="99"/>
      <c r="AT6" s="99"/>
      <c r="AU6" s="99"/>
      <c r="AV6" s="99"/>
      <c r="AW6" s="99"/>
      <c r="AX6" s="99"/>
      <c r="AY6" s="99"/>
      <c r="AZ6" s="100"/>
      <c r="BA6" s="100"/>
      <c r="BB6" s="101"/>
      <c r="BC6" s="100"/>
      <c r="BD6" s="102" t="s">
        <v>51</v>
      </c>
      <c r="BE6" s="102"/>
      <c r="BF6" s="102"/>
      <c r="BG6" s="102"/>
      <c r="BH6" s="102"/>
      <c r="BI6" s="102"/>
      <c r="BJ6" s="102"/>
      <c r="BK6" s="102"/>
      <c r="BL6" s="99" t="s">
        <v>48</v>
      </c>
      <c r="BM6" s="99"/>
      <c r="BN6" s="99"/>
      <c r="BO6" s="99"/>
      <c r="BP6" s="99"/>
      <c r="BQ6" s="99"/>
      <c r="BR6" s="99"/>
      <c r="BS6" s="99"/>
      <c r="BT6" s="99"/>
      <c r="BU6" s="100"/>
      <c r="BV6" s="100"/>
      <c r="BW6" s="101"/>
      <c r="BX6" s="100"/>
      <c r="BY6" s="102" t="s">
        <v>52</v>
      </c>
      <c r="BZ6" s="102"/>
      <c r="CA6" s="102"/>
      <c r="CB6" s="102"/>
      <c r="CC6" s="102"/>
      <c r="CD6" s="102"/>
      <c r="CE6" s="102"/>
      <c r="CF6" s="102"/>
    </row>
    <row r="7" customFormat="false" ht="7.5" hidden="false" customHeight="true" outlineLevel="0" collapsed="false">
      <c r="A7" s="99"/>
      <c r="B7" s="99"/>
      <c r="C7" s="99"/>
      <c r="D7" s="99"/>
      <c r="E7" s="99"/>
      <c r="F7" s="99"/>
      <c r="G7" s="99"/>
      <c r="H7" s="99"/>
      <c r="I7" s="99"/>
      <c r="J7" s="100"/>
      <c r="K7" s="100"/>
      <c r="L7" s="100"/>
      <c r="M7" s="100"/>
      <c r="N7" s="102"/>
      <c r="O7" s="102"/>
      <c r="P7" s="102"/>
      <c r="Q7" s="102"/>
      <c r="R7" s="102"/>
      <c r="S7" s="102"/>
      <c r="T7" s="102"/>
      <c r="U7" s="102"/>
      <c r="V7" s="99"/>
      <c r="W7" s="99"/>
      <c r="X7" s="99"/>
      <c r="Y7" s="99"/>
      <c r="Z7" s="99"/>
      <c r="AA7" s="99"/>
      <c r="AB7" s="99"/>
      <c r="AC7" s="99"/>
      <c r="AD7" s="99"/>
      <c r="AE7" s="100"/>
      <c r="AF7" s="100"/>
      <c r="AG7" s="100"/>
      <c r="AH7" s="100"/>
      <c r="AI7" s="102"/>
      <c r="AJ7" s="102"/>
      <c r="AK7" s="102"/>
      <c r="AL7" s="102"/>
      <c r="AM7" s="102"/>
      <c r="AN7" s="102"/>
      <c r="AO7" s="102"/>
      <c r="AP7" s="102"/>
      <c r="AQ7" s="99"/>
      <c r="AR7" s="99"/>
      <c r="AS7" s="99"/>
      <c r="AT7" s="99"/>
      <c r="AU7" s="99"/>
      <c r="AV7" s="99"/>
      <c r="AW7" s="99"/>
      <c r="AX7" s="99"/>
      <c r="AY7" s="99"/>
      <c r="AZ7" s="100"/>
      <c r="BA7" s="100"/>
      <c r="BB7" s="100"/>
      <c r="BC7" s="100"/>
      <c r="BD7" s="102"/>
      <c r="BE7" s="102"/>
      <c r="BF7" s="102"/>
      <c r="BG7" s="102"/>
      <c r="BH7" s="102"/>
      <c r="BI7" s="102"/>
      <c r="BJ7" s="102"/>
      <c r="BK7" s="102"/>
      <c r="BL7" s="99"/>
      <c r="BM7" s="99"/>
      <c r="BN7" s="99"/>
      <c r="BO7" s="99"/>
      <c r="BP7" s="99"/>
      <c r="BQ7" s="99"/>
      <c r="BR7" s="99"/>
      <c r="BS7" s="99"/>
      <c r="BT7" s="99"/>
      <c r="BU7" s="100"/>
      <c r="BV7" s="100"/>
      <c r="BW7" s="100"/>
      <c r="BX7" s="100"/>
      <c r="BY7" s="102"/>
      <c r="BZ7" s="102"/>
      <c r="CA7" s="102"/>
      <c r="CB7" s="102"/>
      <c r="CC7" s="102"/>
      <c r="CD7" s="102"/>
      <c r="CE7" s="102"/>
      <c r="CF7" s="102"/>
    </row>
    <row r="8" customFormat="false" ht="7.5" hidden="false" customHeight="true" outlineLevel="0" collapsed="false">
      <c r="A8" s="103"/>
      <c r="B8" s="104"/>
      <c r="C8" s="104"/>
      <c r="D8" s="104"/>
      <c r="E8" s="104"/>
      <c r="F8" s="104"/>
      <c r="G8" s="104"/>
      <c r="H8" s="104"/>
      <c r="I8" s="104"/>
      <c r="J8" s="105"/>
      <c r="K8" s="105"/>
      <c r="L8" s="105"/>
      <c r="M8" s="105"/>
      <c r="N8" s="104"/>
      <c r="O8" s="106"/>
      <c r="P8" s="106"/>
      <c r="Q8" s="106"/>
      <c r="R8" s="106"/>
      <c r="S8" s="106"/>
      <c r="T8" s="106"/>
      <c r="U8" s="107"/>
      <c r="V8" s="103"/>
      <c r="W8" s="104"/>
      <c r="X8" s="104"/>
      <c r="Y8" s="104"/>
      <c r="Z8" s="104"/>
      <c r="AA8" s="104"/>
      <c r="AB8" s="104"/>
      <c r="AC8" s="104"/>
      <c r="AD8" s="104"/>
      <c r="AE8" s="105"/>
      <c r="AF8" s="105"/>
      <c r="AG8" s="105"/>
      <c r="AH8" s="105"/>
      <c r="AI8" s="104"/>
      <c r="AJ8" s="106"/>
      <c r="AK8" s="106"/>
      <c r="AL8" s="106"/>
      <c r="AM8" s="106"/>
      <c r="AN8" s="106"/>
      <c r="AO8" s="106"/>
      <c r="AP8" s="107"/>
      <c r="AQ8" s="103"/>
      <c r="AR8" s="104"/>
      <c r="AS8" s="104"/>
      <c r="AT8" s="104"/>
      <c r="AU8" s="104"/>
      <c r="AV8" s="104"/>
      <c r="AW8" s="104"/>
      <c r="AX8" s="104"/>
      <c r="AY8" s="104"/>
      <c r="AZ8" s="105"/>
      <c r="BA8" s="105"/>
      <c r="BB8" s="105"/>
      <c r="BC8" s="105"/>
      <c r="BD8" s="104"/>
      <c r="BE8" s="106"/>
      <c r="BF8" s="106"/>
      <c r="BG8" s="106"/>
      <c r="BH8" s="106"/>
      <c r="BI8" s="106"/>
      <c r="BJ8" s="106"/>
      <c r="BK8" s="107"/>
      <c r="BL8" s="103"/>
      <c r="BM8" s="104"/>
      <c r="BN8" s="104"/>
      <c r="BO8" s="104"/>
      <c r="BP8" s="104"/>
      <c r="BQ8" s="104"/>
      <c r="BR8" s="104"/>
      <c r="BS8" s="104"/>
      <c r="BT8" s="104"/>
      <c r="BU8" s="105"/>
      <c r="BV8" s="105"/>
      <c r="BW8" s="105"/>
      <c r="BX8" s="105"/>
      <c r="BY8" s="104"/>
      <c r="BZ8" s="106"/>
      <c r="CA8" s="106"/>
      <c r="CB8" s="106"/>
      <c r="CC8" s="106"/>
      <c r="CD8" s="106"/>
      <c r="CE8" s="106"/>
      <c r="CF8" s="107"/>
    </row>
    <row r="9" customFormat="false" ht="7.5" hidden="false" customHeight="true" outlineLevel="0" collapsed="false">
      <c r="A9" s="103"/>
      <c r="B9" s="104"/>
      <c r="C9" s="104"/>
      <c r="D9" s="104"/>
      <c r="E9" s="104"/>
      <c r="F9" s="104"/>
      <c r="G9" s="104"/>
      <c r="H9" s="108" t="n">
        <v>4</v>
      </c>
      <c r="I9" s="108"/>
      <c r="J9" s="108"/>
      <c r="K9" s="109" t="s">
        <v>53</v>
      </c>
      <c r="L9" s="108" t="n">
        <v>5</v>
      </c>
      <c r="M9" s="108"/>
      <c r="N9" s="108"/>
      <c r="O9" s="106"/>
      <c r="P9" s="106"/>
      <c r="Q9" s="106"/>
      <c r="R9" s="106"/>
      <c r="S9" s="106"/>
      <c r="T9" s="106"/>
      <c r="U9" s="107"/>
      <c r="V9" s="103"/>
      <c r="W9" s="104"/>
      <c r="X9" s="104"/>
      <c r="Y9" s="104"/>
      <c r="Z9" s="104"/>
      <c r="AA9" s="104"/>
      <c r="AB9" s="104"/>
      <c r="AC9" s="108" t="n">
        <v>2</v>
      </c>
      <c r="AD9" s="108"/>
      <c r="AE9" s="108"/>
      <c r="AF9" s="109" t="s">
        <v>53</v>
      </c>
      <c r="AG9" s="108" t="n">
        <v>7</v>
      </c>
      <c r="AH9" s="108"/>
      <c r="AI9" s="108"/>
      <c r="AJ9" s="106"/>
      <c r="AK9" s="106"/>
      <c r="AL9" s="106"/>
      <c r="AM9" s="106"/>
      <c r="AN9" s="106"/>
      <c r="AO9" s="106"/>
      <c r="AP9" s="107"/>
      <c r="AQ9" s="103"/>
      <c r="AR9" s="104"/>
      <c r="AS9" s="104"/>
      <c r="AT9" s="104"/>
      <c r="AU9" s="104"/>
      <c r="AV9" s="104"/>
      <c r="AW9" s="104"/>
      <c r="AX9" s="108" t="n">
        <v>3</v>
      </c>
      <c r="AY9" s="108"/>
      <c r="AZ9" s="108"/>
      <c r="BA9" s="109" t="s">
        <v>53</v>
      </c>
      <c r="BB9" s="108" t="n">
        <v>6</v>
      </c>
      <c r="BC9" s="108"/>
      <c r="BD9" s="108"/>
      <c r="BE9" s="106"/>
      <c r="BF9" s="106"/>
      <c r="BG9" s="106"/>
      <c r="BH9" s="106"/>
      <c r="BI9" s="106"/>
      <c r="BJ9" s="106"/>
      <c r="BK9" s="107"/>
      <c r="BL9" s="103"/>
      <c r="BM9" s="104"/>
      <c r="BN9" s="104"/>
      <c r="BO9" s="104"/>
      <c r="BP9" s="104"/>
      <c r="BQ9" s="104"/>
      <c r="BR9" s="104"/>
      <c r="BS9" s="108" t="n">
        <v>1</v>
      </c>
      <c r="BT9" s="108"/>
      <c r="BU9" s="108"/>
      <c r="BV9" s="109" t="s">
        <v>53</v>
      </c>
      <c r="BW9" s="108" t="n">
        <v>8</v>
      </c>
      <c r="BX9" s="108"/>
      <c r="BY9" s="108"/>
      <c r="BZ9" s="106"/>
      <c r="CA9" s="106"/>
      <c r="CB9" s="106"/>
      <c r="CC9" s="106"/>
      <c r="CD9" s="106"/>
      <c r="CE9" s="106"/>
      <c r="CF9" s="107"/>
    </row>
    <row r="10" customFormat="false" ht="7.5" hidden="false" customHeight="true" outlineLevel="0" collapsed="false">
      <c r="A10" s="110"/>
      <c r="B10" s="111"/>
      <c r="C10" s="111"/>
      <c r="D10" s="111"/>
      <c r="E10" s="111"/>
      <c r="F10" s="111"/>
      <c r="G10" s="111"/>
      <c r="H10" s="108"/>
      <c r="I10" s="108"/>
      <c r="J10" s="108"/>
      <c r="K10" s="109"/>
      <c r="L10" s="108"/>
      <c r="M10" s="108"/>
      <c r="N10" s="108"/>
      <c r="O10" s="111"/>
      <c r="P10" s="111"/>
      <c r="Q10" s="111"/>
      <c r="R10" s="111"/>
      <c r="S10" s="111"/>
      <c r="T10" s="111"/>
      <c r="U10" s="112"/>
      <c r="V10" s="110"/>
      <c r="W10" s="111"/>
      <c r="X10" s="111"/>
      <c r="Y10" s="111"/>
      <c r="Z10" s="111"/>
      <c r="AA10" s="111"/>
      <c r="AB10" s="111"/>
      <c r="AC10" s="108"/>
      <c r="AD10" s="108"/>
      <c r="AE10" s="108"/>
      <c r="AF10" s="109"/>
      <c r="AG10" s="108"/>
      <c r="AH10" s="108"/>
      <c r="AI10" s="108"/>
      <c r="AJ10" s="111"/>
      <c r="AK10" s="111"/>
      <c r="AL10" s="111"/>
      <c r="AM10" s="111"/>
      <c r="AN10" s="111"/>
      <c r="AO10" s="111"/>
      <c r="AP10" s="112"/>
      <c r="AQ10" s="110"/>
      <c r="AR10" s="111"/>
      <c r="AS10" s="111"/>
      <c r="AT10" s="111"/>
      <c r="AU10" s="111"/>
      <c r="AV10" s="111"/>
      <c r="AW10" s="111"/>
      <c r="AX10" s="108"/>
      <c r="AY10" s="108"/>
      <c r="AZ10" s="108"/>
      <c r="BA10" s="109"/>
      <c r="BB10" s="108"/>
      <c r="BC10" s="108"/>
      <c r="BD10" s="108"/>
      <c r="BE10" s="111"/>
      <c r="BF10" s="111"/>
      <c r="BG10" s="111"/>
      <c r="BH10" s="111"/>
      <c r="BI10" s="111"/>
      <c r="BJ10" s="111"/>
      <c r="BK10" s="112"/>
      <c r="BL10" s="110"/>
      <c r="BM10" s="111"/>
      <c r="BN10" s="111"/>
      <c r="BO10" s="111"/>
      <c r="BP10" s="111"/>
      <c r="BQ10" s="111"/>
      <c r="BR10" s="111"/>
      <c r="BS10" s="108"/>
      <c r="BT10" s="108"/>
      <c r="BU10" s="108"/>
      <c r="BV10" s="109"/>
      <c r="BW10" s="108"/>
      <c r="BX10" s="108"/>
      <c r="BY10" s="108"/>
      <c r="BZ10" s="111"/>
      <c r="CA10" s="111"/>
      <c r="CB10" s="111"/>
      <c r="CC10" s="111"/>
      <c r="CD10" s="111"/>
      <c r="CE10" s="111"/>
      <c r="CF10" s="112"/>
    </row>
    <row r="11" customFormat="false" ht="7.5" hidden="false" customHeight="true" outlineLevel="0" collapsed="false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04"/>
      <c r="L11" s="104"/>
      <c r="M11" s="111"/>
      <c r="N11" s="111"/>
      <c r="O11" s="111"/>
      <c r="P11" s="111"/>
      <c r="Q11" s="111"/>
      <c r="R11" s="111"/>
      <c r="S11" s="111"/>
      <c r="T11" s="111"/>
      <c r="U11" s="112"/>
      <c r="V11" s="110"/>
      <c r="W11" s="111"/>
      <c r="X11" s="111"/>
      <c r="Y11" s="111"/>
      <c r="Z11" s="111"/>
      <c r="AA11" s="111"/>
      <c r="AB11" s="111"/>
      <c r="AC11" s="111"/>
      <c r="AD11" s="111"/>
      <c r="AE11" s="111"/>
      <c r="AF11" s="104"/>
      <c r="AG11" s="104"/>
      <c r="AH11" s="111"/>
      <c r="AI11" s="111"/>
      <c r="AJ11" s="111"/>
      <c r="AK11" s="111"/>
      <c r="AL11" s="111"/>
      <c r="AM11" s="111"/>
      <c r="AN11" s="111"/>
      <c r="AO11" s="111"/>
      <c r="AP11" s="112"/>
      <c r="AQ11" s="110"/>
      <c r="AR11" s="111"/>
      <c r="AS11" s="111"/>
      <c r="AT11" s="111"/>
      <c r="AU11" s="111"/>
      <c r="AV11" s="111"/>
      <c r="AW11" s="111"/>
      <c r="AX11" s="111"/>
      <c r="AY11" s="111"/>
      <c r="AZ11" s="111"/>
      <c r="BA11" s="104"/>
      <c r="BB11" s="104"/>
      <c r="BC11" s="111"/>
      <c r="BD11" s="111"/>
      <c r="BE11" s="111"/>
      <c r="BF11" s="111"/>
      <c r="BG11" s="111"/>
      <c r="BH11" s="111"/>
      <c r="BI11" s="111"/>
      <c r="BJ11" s="111"/>
      <c r="BK11" s="112"/>
      <c r="BL11" s="110"/>
      <c r="BM11" s="111"/>
      <c r="BN11" s="111"/>
      <c r="BO11" s="111"/>
      <c r="BP11" s="111"/>
      <c r="BQ11" s="111"/>
      <c r="BR11" s="111"/>
      <c r="BS11" s="111"/>
      <c r="BT11" s="111"/>
      <c r="BU11" s="111"/>
      <c r="BV11" s="104"/>
      <c r="BW11" s="104"/>
      <c r="BX11" s="111"/>
      <c r="BY11" s="111"/>
      <c r="BZ11" s="111"/>
      <c r="CA11" s="111"/>
      <c r="CB11" s="111"/>
      <c r="CC11" s="111"/>
      <c r="CD11" s="111"/>
      <c r="CE11" s="111"/>
      <c r="CF11" s="112"/>
    </row>
    <row r="12" s="116" customFormat="true" ht="7.5" hidden="false" customHeight="true" outlineLevel="0" collapsed="false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5"/>
      <c r="V12" s="113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5"/>
      <c r="AQ12" s="113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5"/>
      <c r="BL12" s="113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5"/>
    </row>
    <row r="13" s="116" customFormat="true" ht="7.5" hidden="false" customHeight="true" outlineLevel="0" collapsed="false">
      <c r="A13" s="117" t="str">
        <f aca="false">Results!B11</f>
        <v>Hendrikson Maire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8" t="str">
        <f aca="false">Results!B13</f>
        <v>Bivainite Marina</v>
      </c>
      <c r="M13" s="118"/>
      <c r="N13" s="118"/>
      <c r="O13" s="118"/>
      <c r="P13" s="118"/>
      <c r="Q13" s="118"/>
      <c r="R13" s="118"/>
      <c r="S13" s="118"/>
      <c r="T13" s="118"/>
      <c r="U13" s="118"/>
      <c r="V13" s="117" t="str">
        <f aca="false">Results!B7</f>
        <v>Simsone Alise</v>
      </c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8" t="str">
        <f aca="false">Results!B17</f>
        <v>Vilde Inese</v>
      </c>
      <c r="AH13" s="118"/>
      <c r="AI13" s="118"/>
      <c r="AJ13" s="118"/>
      <c r="AK13" s="118"/>
      <c r="AL13" s="118"/>
      <c r="AM13" s="118"/>
      <c r="AN13" s="118"/>
      <c r="AO13" s="118"/>
      <c r="AP13" s="118"/>
      <c r="AQ13" s="117" t="str">
        <f aca="false">Results!B9</f>
        <v>Fruzhenska Alla</v>
      </c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8" t="str">
        <f aca="false">Results!B15</f>
        <v>Aleksejeva Marina</v>
      </c>
      <c r="BC13" s="118"/>
      <c r="BD13" s="118"/>
      <c r="BE13" s="118"/>
      <c r="BF13" s="118"/>
      <c r="BG13" s="118"/>
      <c r="BH13" s="118"/>
      <c r="BI13" s="118"/>
      <c r="BJ13" s="118"/>
      <c r="BK13" s="118"/>
      <c r="BL13" s="117" t="str">
        <f aca="false">Results!B5</f>
        <v>Telkinen Siiri</v>
      </c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8" t="str">
        <f aca="false">Results!B19</f>
        <v>FREE</v>
      </c>
      <c r="BX13" s="118"/>
      <c r="BY13" s="118"/>
      <c r="BZ13" s="118"/>
      <c r="CA13" s="118"/>
      <c r="CB13" s="118"/>
      <c r="CC13" s="118"/>
      <c r="CD13" s="118"/>
      <c r="CE13" s="118"/>
      <c r="CF13" s="118"/>
    </row>
    <row r="14" s="116" customFormat="true" ht="7.5" hidden="false" customHeight="true" outlineLevel="0" collapsed="false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</row>
    <row r="15" customFormat="false" ht="7.5" hidden="false" customHeight="true" outlineLevel="0" collapsed="false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19"/>
      <c r="N15" s="119"/>
      <c r="O15" s="119"/>
      <c r="P15" s="119"/>
      <c r="Q15" s="119"/>
      <c r="R15" s="119"/>
      <c r="S15" s="119"/>
      <c r="T15" s="119"/>
      <c r="U15" s="120"/>
      <c r="V15" s="103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19"/>
      <c r="AI15" s="119"/>
      <c r="AJ15" s="119"/>
      <c r="AK15" s="119"/>
      <c r="AL15" s="119"/>
      <c r="AM15" s="119"/>
      <c r="AN15" s="119"/>
      <c r="AO15" s="119"/>
      <c r="AP15" s="120"/>
      <c r="AQ15" s="103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19"/>
      <c r="BD15" s="119"/>
      <c r="BE15" s="119"/>
      <c r="BF15" s="119"/>
      <c r="BG15" s="119"/>
      <c r="BH15" s="119"/>
      <c r="BI15" s="119"/>
      <c r="BJ15" s="119"/>
      <c r="BK15" s="120"/>
      <c r="BL15" s="103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19"/>
      <c r="BY15" s="119"/>
      <c r="BZ15" s="119"/>
      <c r="CA15" s="119"/>
      <c r="CB15" s="119"/>
      <c r="CC15" s="119"/>
      <c r="CD15" s="119"/>
      <c r="CE15" s="119"/>
      <c r="CF15" s="120"/>
    </row>
    <row r="16" customFormat="false" ht="7.5" hidden="false" customHeight="true" outlineLevel="0" collapsed="false">
      <c r="A16" s="121" t="s">
        <v>54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2" t="n">
        <v>1</v>
      </c>
      <c r="L16" s="122"/>
      <c r="M16" s="123"/>
      <c r="N16" s="123"/>
      <c r="O16" s="123"/>
      <c r="P16" s="123"/>
      <c r="Q16" s="123"/>
      <c r="R16" s="123"/>
      <c r="S16" s="123"/>
      <c r="T16" s="123"/>
      <c r="U16" s="123"/>
      <c r="V16" s="121" t="s">
        <v>54</v>
      </c>
      <c r="W16" s="121"/>
      <c r="X16" s="121"/>
      <c r="Y16" s="121"/>
      <c r="Z16" s="121"/>
      <c r="AA16" s="121"/>
      <c r="AB16" s="121"/>
      <c r="AC16" s="121"/>
      <c r="AD16" s="121"/>
      <c r="AE16" s="121"/>
      <c r="AF16" s="122" t="n">
        <v>1</v>
      </c>
      <c r="AG16" s="122"/>
      <c r="AH16" s="123"/>
      <c r="AI16" s="123"/>
      <c r="AJ16" s="123"/>
      <c r="AK16" s="123"/>
      <c r="AL16" s="123"/>
      <c r="AM16" s="123"/>
      <c r="AN16" s="123"/>
      <c r="AO16" s="123"/>
      <c r="AP16" s="123"/>
      <c r="AQ16" s="121" t="s">
        <v>54</v>
      </c>
      <c r="AR16" s="121"/>
      <c r="AS16" s="121"/>
      <c r="AT16" s="121"/>
      <c r="AU16" s="121"/>
      <c r="AV16" s="121"/>
      <c r="AW16" s="121"/>
      <c r="AX16" s="121"/>
      <c r="AY16" s="121"/>
      <c r="AZ16" s="121"/>
      <c r="BA16" s="122" t="n">
        <v>1</v>
      </c>
      <c r="BB16" s="122"/>
      <c r="BC16" s="123"/>
      <c r="BD16" s="123"/>
      <c r="BE16" s="123"/>
      <c r="BF16" s="123"/>
      <c r="BG16" s="123"/>
      <c r="BH16" s="123"/>
      <c r="BI16" s="123"/>
      <c r="BJ16" s="123"/>
      <c r="BK16" s="123"/>
      <c r="BL16" s="121" t="s">
        <v>54</v>
      </c>
      <c r="BM16" s="121"/>
      <c r="BN16" s="121"/>
      <c r="BO16" s="121"/>
      <c r="BP16" s="121"/>
      <c r="BQ16" s="121"/>
      <c r="BR16" s="121"/>
      <c r="BS16" s="121"/>
      <c r="BT16" s="121"/>
      <c r="BU16" s="121"/>
      <c r="BV16" s="122" t="n">
        <v>1</v>
      </c>
      <c r="BW16" s="122"/>
      <c r="BX16" s="123"/>
      <c r="BY16" s="123"/>
      <c r="BZ16" s="123"/>
      <c r="CA16" s="123"/>
      <c r="CB16" s="123"/>
      <c r="CC16" s="123"/>
      <c r="CD16" s="123"/>
      <c r="CE16" s="123"/>
      <c r="CF16" s="123"/>
    </row>
    <row r="17" s="94" customFormat="true" ht="7.5" hidden="false" customHeight="true" outlineLevel="0" collapsed="false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2"/>
      <c r="L17" s="122"/>
      <c r="M17" s="123"/>
      <c r="N17" s="123"/>
      <c r="O17" s="123"/>
      <c r="P17" s="123"/>
      <c r="Q17" s="123"/>
      <c r="R17" s="123"/>
      <c r="S17" s="123"/>
      <c r="T17" s="123"/>
      <c r="U17" s="123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2"/>
      <c r="AG17" s="122"/>
      <c r="AH17" s="123"/>
      <c r="AI17" s="123"/>
      <c r="AJ17" s="123"/>
      <c r="AK17" s="123"/>
      <c r="AL17" s="123"/>
      <c r="AM17" s="123"/>
      <c r="AN17" s="123"/>
      <c r="AO17" s="123"/>
      <c r="AP17" s="123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2"/>
      <c r="BB17" s="122"/>
      <c r="BC17" s="123"/>
      <c r="BD17" s="123"/>
      <c r="BE17" s="123"/>
      <c r="BF17" s="123"/>
      <c r="BG17" s="123"/>
      <c r="BH17" s="123"/>
      <c r="BI17" s="123"/>
      <c r="BJ17" s="123"/>
      <c r="BK17" s="123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2"/>
      <c r="BW17" s="122"/>
      <c r="BX17" s="123"/>
      <c r="BY17" s="123"/>
      <c r="BZ17" s="123"/>
      <c r="CA17" s="123"/>
      <c r="CB17" s="123"/>
      <c r="CC17" s="123"/>
      <c r="CD17" s="123"/>
      <c r="CE17" s="123"/>
      <c r="CF17" s="123"/>
    </row>
    <row r="18" s="95" customFormat="true" ht="7.5" hidden="false" customHeight="true" outlineLevel="0" collapsed="false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2"/>
      <c r="L18" s="122"/>
      <c r="M18" s="123"/>
      <c r="N18" s="123"/>
      <c r="O18" s="123"/>
      <c r="P18" s="123"/>
      <c r="Q18" s="123"/>
      <c r="R18" s="123"/>
      <c r="S18" s="123"/>
      <c r="T18" s="123"/>
      <c r="U18" s="123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2"/>
      <c r="AG18" s="122"/>
      <c r="AH18" s="123"/>
      <c r="AI18" s="123"/>
      <c r="AJ18" s="123"/>
      <c r="AK18" s="123"/>
      <c r="AL18" s="123"/>
      <c r="AM18" s="123"/>
      <c r="AN18" s="123"/>
      <c r="AO18" s="123"/>
      <c r="AP18" s="123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2"/>
      <c r="BC18" s="123"/>
      <c r="BD18" s="123"/>
      <c r="BE18" s="123"/>
      <c r="BF18" s="123"/>
      <c r="BG18" s="123"/>
      <c r="BH18" s="123"/>
      <c r="BI18" s="123"/>
      <c r="BJ18" s="123"/>
      <c r="BK18" s="123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2"/>
      <c r="BW18" s="122"/>
      <c r="BX18" s="123"/>
      <c r="BY18" s="123"/>
      <c r="BZ18" s="123"/>
      <c r="CA18" s="123"/>
      <c r="CB18" s="123"/>
      <c r="CC18" s="123"/>
      <c r="CD18" s="123"/>
      <c r="CE18" s="123"/>
      <c r="CF18" s="123"/>
    </row>
    <row r="19" customFormat="false" ht="7.5" hidden="false" customHeight="true" outlineLevel="0" collapsed="false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2" t="n">
        <v>2</v>
      </c>
      <c r="L19" s="122"/>
      <c r="M19" s="125" t="s">
        <v>54</v>
      </c>
      <c r="N19" s="125"/>
      <c r="O19" s="125"/>
      <c r="P19" s="125"/>
      <c r="Q19" s="125"/>
      <c r="R19" s="125"/>
      <c r="S19" s="125"/>
      <c r="T19" s="125"/>
      <c r="U19" s="125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2" t="n">
        <v>2</v>
      </c>
      <c r="AG19" s="122"/>
      <c r="AH19" s="125" t="s">
        <v>54</v>
      </c>
      <c r="AI19" s="125"/>
      <c r="AJ19" s="125"/>
      <c r="AK19" s="125"/>
      <c r="AL19" s="125"/>
      <c r="AM19" s="125"/>
      <c r="AN19" s="125"/>
      <c r="AO19" s="125"/>
      <c r="AP19" s="125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2" t="n">
        <v>2</v>
      </c>
      <c r="BB19" s="122"/>
      <c r="BC19" s="125" t="s">
        <v>54</v>
      </c>
      <c r="BD19" s="125"/>
      <c r="BE19" s="125"/>
      <c r="BF19" s="125"/>
      <c r="BG19" s="125"/>
      <c r="BH19" s="125"/>
      <c r="BI19" s="125"/>
      <c r="BJ19" s="125"/>
      <c r="BK19" s="125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2" t="n">
        <v>2</v>
      </c>
      <c r="BW19" s="122"/>
      <c r="BX19" s="125" t="s">
        <v>54</v>
      </c>
      <c r="BY19" s="125"/>
      <c r="BZ19" s="125"/>
      <c r="CA19" s="125"/>
      <c r="CB19" s="125"/>
      <c r="CC19" s="125"/>
      <c r="CD19" s="125"/>
      <c r="CE19" s="125"/>
      <c r="CF19" s="125"/>
    </row>
    <row r="20" customFormat="false" ht="7.5" hidden="false" customHeight="true" outlineLevel="0" collapsed="false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2"/>
      <c r="L20" s="122"/>
      <c r="M20" s="125"/>
      <c r="N20" s="125"/>
      <c r="O20" s="125"/>
      <c r="P20" s="125"/>
      <c r="Q20" s="125"/>
      <c r="R20" s="125"/>
      <c r="S20" s="125"/>
      <c r="T20" s="125"/>
      <c r="U20" s="125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2"/>
      <c r="AG20" s="122"/>
      <c r="AH20" s="125"/>
      <c r="AI20" s="125"/>
      <c r="AJ20" s="125"/>
      <c r="AK20" s="125"/>
      <c r="AL20" s="125"/>
      <c r="AM20" s="125"/>
      <c r="AN20" s="125"/>
      <c r="AO20" s="125"/>
      <c r="AP20" s="125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2"/>
      <c r="BB20" s="122"/>
      <c r="BC20" s="125"/>
      <c r="BD20" s="125"/>
      <c r="BE20" s="125"/>
      <c r="BF20" s="125"/>
      <c r="BG20" s="125"/>
      <c r="BH20" s="125"/>
      <c r="BI20" s="125"/>
      <c r="BJ20" s="125"/>
      <c r="BK20" s="125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2"/>
      <c r="BW20" s="122"/>
      <c r="BX20" s="125"/>
      <c r="BY20" s="125"/>
      <c r="BZ20" s="125"/>
      <c r="CA20" s="125"/>
      <c r="CB20" s="125"/>
      <c r="CC20" s="125"/>
      <c r="CD20" s="125"/>
      <c r="CE20" s="125"/>
      <c r="CF20" s="125"/>
    </row>
    <row r="21" customFormat="false" ht="7.5" hidden="false" customHeight="true" outlineLevel="0" collapsed="false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2"/>
      <c r="L21" s="122"/>
      <c r="M21" s="125"/>
      <c r="N21" s="125"/>
      <c r="O21" s="125"/>
      <c r="P21" s="125"/>
      <c r="Q21" s="125"/>
      <c r="R21" s="125"/>
      <c r="S21" s="125"/>
      <c r="T21" s="125"/>
      <c r="U21" s="125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2"/>
      <c r="AG21" s="122"/>
      <c r="AH21" s="125"/>
      <c r="AI21" s="125"/>
      <c r="AJ21" s="125"/>
      <c r="AK21" s="125"/>
      <c r="AL21" s="125"/>
      <c r="AM21" s="125"/>
      <c r="AN21" s="125"/>
      <c r="AO21" s="125"/>
      <c r="AP21" s="125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2"/>
      <c r="BB21" s="122"/>
      <c r="BC21" s="125"/>
      <c r="BD21" s="125"/>
      <c r="BE21" s="125"/>
      <c r="BF21" s="125"/>
      <c r="BG21" s="125"/>
      <c r="BH21" s="125"/>
      <c r="BI21" s="125"/>
      <c r="BJ21" s="125"/>
      <c r="BK21" s="125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2"/>
      <c r="BW21" s="122"/>
      <c r="BX21" s="125"/>
      <c r="BY21" s="125"/>
      <c r="BZ21" s="125"/>
      <c r="CA21" s="125"/>
      <c r="CB21" s="125"/>
      <c r="CC21" s="125"/>
      <c r="CD21" s="125"/>
      <c r="CE21" s="125"/>
      <c r="CF21" s="125"/>
    </row>
    <row r="22" customFormat="false" ht="7.5" hidden="false" customHeight="true" outlineLevel="0" collapsed="false">
      <c r="A22" s="121" t="s">
        <v>54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2" t="n">
        <v>3</v>
      </c>
      <c r="L22" s="122"/>
      <c r="M22" s="123"/>
      <c r="N22" s="123"/>
      <c r="O22" s="123"/>
      <c r="P22" s="123"/>
      <c r="Q22" s="123"/>
      <c r="R22" s="123"/>
      <c r="S22" s="123"/>
      <c r="T22" s="123"/>
      <c r="U22" s="123"/>
      <c r="V22" s="121" t="s">
        <v>54</v>
      </c>
      <c r="W22" s="121"/>
      <c r="X22" s="121"/>
      <c r="Y22" s="121"/>
      <c r="Z22" s="121"/>
      <c r="AA22" s="121"/>
      <c r="AB22" s="121"/>
      <c r="AC22" s="121"/>
      <c r="AD22" s="121"/>
      <c r="AE22" s="121"/>
      <c r="AF22" s="122" t="n">
        <v>3</v>
      </c>
      <c r="AG22" s="122"/>
      <c r="AH22" s="127"/>
      <c r="AI22" s="127"/>
      <c r="AJ22" s="127"/>
      <c r="AK22" s="127"/>
      <c r="AL22" s="127"/>
      <c r="AM22" s="127"/>
      <c r="AN22" s="127"/>
      <c r="AO22" s="127"/>
      <c r="AP22" s="127"/>
      <c r="AQ22" s="121" t="s">
        <v>54</v>
      </c>
      <c r="AR22" s="121"/>
      <c r="AS22" s="121"/>
      <c r="AT22" s="121"/>
      <c r="AU22" s="121"/>
      <c r="AV22" s="121"/>
      <c r="AW22" s="121"/>
      <c r="AX22" s="121"/>
      <c r="AY22" s="121"/>
      <c r="AZ22" s="121"/>
      <c r="BA22" s="122" t="n">
        <v>3</v>
      </c>
      <c r="BB22" s="122"/>
      <c r="BC22" s="127"/>
      <c r="BD22" s="127"/>
      <c r="BE22" s="127"/>
      <c r="BF22" s="127"/>
      <c r="BG22" s="127"/>
      <c r="BH22" s="127"/>
      <c r="BI22" s="127"/>
      <c r="BJ22" s="127"/>
      <c r="BK22" s="127"/>
      <c r="BL22" s="121" t="s">
        <v>54</v>
      </c>
      <c r="BM22" s="121"/>
      <c r="BN22" s="121"/>
      <c r="BO22" s="121"/>
      <c r="BP22" s="121"/>
      <c r="BQ22" s="121"/>
      <c r="BR22" s="121"/>
      <c r="BS22" s="121"/>
      <c r="BT22" s="121"/>
      <c r="BU22" s="121"/>
      <c r="BV22" s="122" t="n">
        <v>3</v>
      </c>
      <c r="BW22" s="122"/>
      <c r="BX22" s="127"/>
      <c r="BY22" s="127"/>
      <c r="BZ22" s="127"/>
      <c r="CA22" s="127"/>
      <c r="CB22" s="127"/>
      <c r="CC22" s="127"/>
      <c r="CD22" s="127"/>
      <c r="CE22" s="127"/>
      <c r="CF22" s="127"/>
    </row>
    <row r="23" customFormat="false" ht="7.5" hidden="false" customHeight="true" outlineLevel="0" collapsed="false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2"/>
      <c r="L23" s="122"/>
      <c r="M23" s="123"/>
      <c r="N23" s="123"/>
      <c r="O23" s="123"/>
      <c r="P23" s="123"/>
      <c r="Q23" s="123"/>
      <c r="R23" s="123"/>
      <c r="S23" s="123"/>
      <c r="T23" s="123"/>
      <c r="U23" s="123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2"/>
      <c r="AG23" s="122"/>
      <c r="AH23" s="127"/>
      <c r="AI23" s="127"/>
      <c r="AJ23" s="127"/>
      <c r="AK23" s="127"/>
      <c r="AL23" s="127"/>
      <c r="AM23" s="127"/>
      <c r="AN23" s="127"/>
      <c r="AO23" s="127"/>
      <c r="AP23" s="127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2"/>
      <c r="BC23" s="127"/>
      <c r="BD23" s="127"/>
      <c r="BE23" s="127"/>
      <c r="BF23" s="127"/>
      <c r="BG23" s="127"/>
      <c r="BH23" s="127"/>
      <c r="BI23" s="127"/>
      <c r="BJ23" s="127"/>
      <c r="BK23" s="127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2"/>
      <c r="BW23" s="122"/>
      <c r="BX23" s="127"/>
      <c r="BY23" s="127"/>
      <c r="BZ23" s="127"/>
      <c r="CA23" s="127"/>
      <c r="CB23" s="127"/>
      <c r="CC23" s="127"/>
      <c r="CD23" s="127"/>
      <c r="CE23" s="127"/>
      <c r="CF23" s="127"/>
    </row>
    <row r="24" customFormat="false" ht="7.5" hidden="false" customHeight="true" outlineLevel="0" collapsed="false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2"/>
      <c r="L24" s="122"/>
      <c r="M24" s="123"/>
      <c r="N24" s="123"/>
      <c r="O24" s="123"/>
      <c r="P24" s="123"/>
      <c r="Q24" s="123"/>
      <c r="R24" s="123"/>
      <c r="S24" s="123"/>
      <c r="T24" s="123"/>
      <c r="U24" s="123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2"/>
      <c r="AG24" s="122"/>
      <c r="AH24" s="127"/>
      <c r="AI24" s="127"/>
      <c r="AJ24" s="127"/>
      <c r="AK24" s="127"/>
      <c r="AL24" s="127"/>
      <c r="AM24" s="127"/>
      <c r="AN24" s="127"/>
      <c r="AO24" s="127"/>
      <c r="AP24" s="127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2"/>
      <c r="BB24" s="122"/>
      <c r="BC24" s="127"/>
      <c r="BD24" s="127"/>
      <c r="BE24" s="127"/>
      <c r="BF24" s="127"/>
      <c r="BG24" s="127"/>
      <c r="BH24" s="127"/>
      <c r="BI24" s="127"/>
      <c r="BJ24" s="127"/>
      <c r="BK24" s="127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2"/>
      <c r="BW24" s="122"/>
      <c r="BX24" s="127"/>
      <c r="BY24" s="127"/>
      <c r="BZ24" s="127"/>
      <c r="CA24" s="127"/>
      <c r="CB24" s="127"/>
      <c r="CC24" s="127"/>
      <c r="CD24" s="127"/>
      <c r="CE24" s="127"/>
      <c r="CF24" s="127"/>
    </row>
    <row r="25" customFormat="false" ht="7.5" hidden="false" customHeight="true" outlineLevel="0" collapsed="false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2" t="n">
        <v>4</v>
      </c>
      <c r="L25" s="122"/>
      <c r="M25" s="125" t="s">
        <v>54</v>
      </c>
      <c r="N25" s="125"/>
      <c r="O25" s="125"/>
      <c r="P25" s="125"/>
      <c r="Q25" s="125"/>
      <c r="R25" s="125"/>
      <c r="S25" s="125"/>
      <c r="T25" s="125"/>
      <c r="U25" s="125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2" t="n">
        <v>4</v>
      </c>
      <c r="AG25" s="122"/>
      <c r="AH25" s="125" t="s">
        <v>54</v>
      </c>
      <c r="AI25" s="125"/>
      <c r="AJ25" s="125"/>
      <c r="AK25" s="125"/>
      <c r="AL25" s="125"/>
      <c r="AM25" s="125"/>
      <c r="AN25" s="125"/>
      <c r="AO25" s="125"/>
      <c r="AP25" s="125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2" t="n">
        <v>4</v>
      </c>
      <c r="BB25" s="122"/>
      <c r="BC25" s="125" t="s">
        <v>54</v>
      </c>
      <c r="BD25" s="125"/>
      <c r="BE25" s="125"/>
      <c r="BF25" s="125"/>
      <c r="BG25" s="125"/>
      <c r="BH25" s="125"/>
      <c r="BI25" s="125"/>
      <c r="BJ25" s="125"/>
      <c r="BK25" s="125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2" t="n">
        <v>4</v>
      </c>
      <c r="BW25" s="122"/>
      <c r="BX25" s="125" t="s">
        <v>54</v>
      </c>
      <c r="BY25" s="125"/>
      <c r="BZ25" s="125"/>
      <c r="CA25" s="125"/>
      <c r="CB25" s="125"/>
      <c r="CC25" s="125"/>
      <c r="CD25" s="125"/>
      <c r="CE25" s="125"/>
      <c r="CF25" s="125"/>
    </row>
    <row r="26" customFormat="false" ht="7.5" hidden="false" customHeight="true" outlineLevel="0" collapsed="false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2"/>
      <c r="L26" s="122"/>
      <c r="M26" s="125"/>
      <c r="N26" s="125"/>
      <c r="O26" s="125"/>
      <c r="P26" s="125"/>
      <c r="Q26" s="125"/>
      <c r="R26" s="125"/>
      <c r="S26" s="125"/>
      <c r="T26" s="125"/>
      <c r="U26" s="125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2"/>
      <c r="AG26" s="122"/>
      <c r="AH26" s="125"/>
      <c r="AI26" s="125"/>
      <c r="AJ26" s="125"/>
      <c r="AK26" s="125"/>
      <c r="AL26" s="125"/>
      <c r="AM26" s="125"/>
      <c r="AN26" s="125"/>
      <c r="AO26" s="125"/>
      <c r="AP26" s="125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2"/>
      <c r="BB26" s="122"/>
      <c r="BC26" s="125"/>
      <c r="BD26" s="125"/>
      <c r="BE26" s="125"/>
      <c r="BF26" s="125"/>
      <c r="BG26" s="125"/>
      <c r="BH26" s="125"/>
      <c r="BI26" s="125"/>
      <c r="BJ26" s="125"/>
      <c r="BK26" s="125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2"/>
      <c r="BW26" s="122"/>
      <c r="BX26" s="125"/>
      <c r="BY26" s="125"/>
      <c r="BZ26" s="125"/>
      <c r="CA26" s="125"/>
      <c r="CB26" s="125"/>
      <c r="CC26" s="125"/>
      <c r="CD26" s="125"/>
      <c r="CE26" s="125"/>
      <c r="CF26" s="125"/>
    </row>
    <row r="27" customFormat="false" ht="7.5" hidden="false" customHeight="true" outlineLevel="0" collapsed="false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2"/>
      <c r="L27" s="122"/>
      <c r="M27" s="125"/>
      <c r="N27" s="125"/>
      <c r="O27" s="125"/>
      <c r="P27" s="125"/>
      <c r="Q27" s="125"/>
      <c r="R27" s="125"/>
      <c r="S27" s="125"/>
      <c r="T27" s="125"/>
      <c r="U27" s="125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2"/>
      <c r="AG27" s="122"/>
      <c r="AH27" s="125"/>
      <c r="AI27" s="125"/>
      <c r="AJ27" s="125"/>
      <c r="AK27" s="125"/>
      <c r="AL27" s="125"/>
      <c r="AM27" s="125"/>
      <c r="AN27" s="125"/>
      <c r="AO27" s="125"/>
      <c r="AP27" s="125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2"/>
      <c r="BB27" s="122"/>
      <c r="BC27" s="125"/>
      <c r="BD27" s="125"/>
      <c r="BE27" s="125"/>
      <c r="BF27" s="125"/>
      <c r="BG27" s="125"/>
      <c r="BH27" s="125"/>
      <c r="BI27" s="125"/>
      <c r="BJ27" s="125"/>
      <c r="BK27" s="125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2"/>
      <c r="BW27" s="122"/>
      <c r="BX27" s="125"/>
      <c r="BY27" s="125"/>
      <c r="BZ27" s="125"/>
      <c r="CA27" s="125"/>
      <c r="CB27" s="125"/>
      <c r="CC27" s="125"/>
      <c r="CD27" s="125"/>
      <c r="CE27" s="125"/>
      <c r="CF27" s="125"/>
    </row>
    <row r="28" customFormat="false" ht="7.5" hidden="false" customHeight="true" outlineLevel="0" collapsed="false">
      <c r="A28" s="128" t="s">
        <v>55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9" t="s">
        <v>53</v>
      </c>
      <c r="L28" s="129"/>
      <c r="M28" s="123"/>
      <c r="N28" s="123"/>
      <c r="O28" s="123"/>
      <c r="P28" s="123"/>
      <c r="Q28" s="123"/>
      <c r="R28" s="123"/>
      <c r="S28" s="123"/>
      <c r="T28" s="123"/>
      <c r="U28" s="123"/>
      <c r="V28" s="128" t="s">
        <v>55</v>
      </c>
      <c r="W28" s="128"/>
      <c r="X28" s="128"/>
      <c r="Y28" s="128"/>
      <c r="Z28" s="128"/>
      <c r="AA28" s="128"/>
      <c r="AB28" s="128"/>
      <c r="AC28" s="128"/>
      <c r="AD28" s="128"/>
      <c r="AE28" s="128"/>
      <c r="AF28" s="129" t="s">
        <v>53</v>
      </c>
      <c r="AG28" s="129"/>
      <c r="AH28" s="123"/>
      <c r="AI28" s="123"/>
      <c r="AJ28" s="123"/>
      <c r="AK28" s="123"/>
      <c r="AL28" s="123"/>
      <c r="AM28" s="123"/>
      <c r="AN28" s="123"/>
      <c r="AO28" s="123"/>
      <c r="AP28" s="123"/>
      <c r="AQ28" s="128" t="s">
        <v>55</v>
      </c>
      <c r="AR28" s="128"/>
      <c r="AS28" s="128"/>
      <c r="AT28" s="128"/>
      <c r="AU28" s="128"/>
      <c r="AV28" s="128"/>
      <c r="AW28" s="128"/>
      <c r="AX28" s="128"/>
      <c r="AY28" s="128"/>
      <c r="AZ28" s="128"/>
      <c r="BA28" s="129" t="s">
        <v>53</v>
      </c>
      <c r="BB28" s="129"/>
      <c r="BC28" s="123"/>
      <c r="BD28" s="123"/>
      <c r="BE28" s="123"/>
      <c r="BF28" s="123"/>
      <c r="BG28" s="123"/>
      <c r="BH28" s="123"/>
      <c r="BI28" s="123"/>
      <c r="BJ28" s="123"/>
      <c r="BK28" s="123"/>
      <c r="BL28" s="128" t="s">
        <v>55</v>
      </c>
      <c r="BM28" s="128"/>
      <c r="BN28" s="128"/>
      <c r="BO28" s="128"/>
      <c r="BP28" s="128"/>
      <c r="BQ28" s="128"/>
      <c r="BR28" s="128"/>
      <c r="BS28" s="128"/>
      <c r="BT28" s="128"/>
      <c r="BU28" s="128"/>
      <c r="BV28" s="129" t="s">
        <v>53</v>
      </c>
      <c r="BW28" s="129"/>
      <c r="BX28" s="123"/>
      <c r="BY28" s="123"/>
      <c r="BZ28" s="123"/>
      <c r="CA28" s="123"/>
      <c r="CB28" s="123"/>
      <c r="CC28" s="123"/>
      <c r="CD28" s="123"/>
      <c r="CE28" s="123"/>
      <c r="CF28" s="123"/>
    </row>
    <row r="29" customFormat="false" ht="7.5" hidden="false" customHeight="true" outlineLevel="0" collapsed="false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9"/>
      <c r="L29" s="129"/>
      <c r="M29" s="123"/>
      <c r="N29" s="123"/>
      <c r="O29" s="123"/>
      <c r="P29" s="123"/>
      <c r="Q29" s="123"/>
      <c r="R29" s="123"/>
      <c r="S29" s="123"/>
      <c r="T29" s="123"/>
      <c r="U29" s="123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9"/>
      <c r="AG29" s="129"/>
      <c r="AH29" s="123"/>
      <c r="AI29" s="123"/>
      <c r="AJ29" s="123"/>
      <c r="AK29" s="123"/>
      <c r="AL29" s="123"/>
      <c r="AM29" s="123"/>
      <c r="AN29" s="123"/>
      <c r="AO29" s="123"/>
      <c r="AP29" s="123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9"/>
      <c r="BB29" s="129"/>
      <c r="BC29" s="123"/>
      <c r="BD29" s="123"/>
      <c r="BE29" s="123"/>
      <c r="BF29" s="123"/>
      <c r="BG29" s="123"/>
      <c r="BH29" s="123"/>
      <c r="BI29" s="123"/>
      <c r="BJ29" s="123"/>
      <c r="BK29" s="123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9"/>
      <c r="BW29" s="129"/>
      <c r="BX29" s="123"/>
      <c r="BY29" s="123"/>
      <c r="BZ29" s="123"/>
      <c r="CA29" s="123"/>
      <c r="CB29" s="123"/>
      <c r="CC29" s="123"/>
      <c r="CD29" s="123"/>
      <c r="CE29" s="123"/>
      <c r="CF29" s="123"/>
    </row>
    <row r="30" customFormat="false" ht="7.5" hidden="false" customHeight="true" outlineLevel="0" collapsed="false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9"/>
      <c r="L30" s="129"/>
      <c r="M30" s="123"/>
      <c r="N30" s="123"/>
      <c r="O30" s="123"/>
      <c r="P30" s="123"/>
      <c r="Q30" s="123"/>
      <c r="R30" s="123"/>
      <c r="S30" s="123"/>
      <c r="T30" s="123"/>
      <c r="U30" s="123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9"/>
      <c r="AG30" s="129"/>
      <c r="AH30" s="123"/>
      <c r="AI30" s="123"/>
      <c r="AJ30" s="123"/>
      <c r="AK30" s="123"/>
      <c r="AL30" s="123"/>
      <c r="AM30" s="123"/>
      <c r="AN30" s="123"/>
      <c r="AO30" s="123"/>
      <c r="AP30" s="123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9"/>
      <c r="BB30" s="129"/>
      <c r="BC30" s="123"/>
      <c r="BD30" s="123"/>
      <c r="BE30" s="123"/>
      <c r="BF30" s="123"/>
      <c r="BG30" s="123"/>
      <c r="BH30" s="123"/>
      <c r="BI30" s="123"/>
      <c r="BJ30" s="123"/>
      <c r="BK30" s="123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9"/>
      <c r="BW30" s="129"/>
      <c r="BX30" s="123"/>
      <c r="BY30" s="123"/>
      <c r="BZ30" s="123"/>
      <c r="CA30" s="123"/>
      <c r="CB30" s="123"/>
      <c r="CC30" s="123"/>
      <c r="CD30" s="123"/>
      <c r="CE30" s="123"/>
      <c r="CF30" s="123"/>
    </row>
    <row r="31" customFormat="false" ht="7.5" hidden="false" customHeight="true" outlineLevel="0" collapsed="false">
      <c r="A31" s="130" t="s">
        <v>56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30" t="s">
        <v>56</v>
      </c>
      <c r="N31" s="104"/>
      <c r="O31" s="104"/>
      <c r="P31" s="104"/>
      <c r="Q31" s="104"/>
      <c r="R31" s="104"/>
      <c r="S31" s="104"/>
      <c r="T31" s="104"/>
      <c r="U31" s="131"/>
      <c r="V31" s="130" t="s">
        <v>56</v>
      </c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30" t="s">
        <v>56</v>
      </c>
      <c r="AI31" s="104"/>
      <c r="AJ31" s="104"/>
      <c r="AK31" s="104"/>
      <c r="AL31" s="104"/>
      <c r="AM31" s="104"/>
      <c r="AN31" s="104"/>
      <c r="AO31" s="104"/>
      <c r="AP31" s="131"/>
      <c r="AQ31" s="130" t="s">
        <v>56</v>
      </c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30" t="s">
        <v>56</v>
      </c>
      <c r="BD31" s="104"/>
      <c r="BE31" s="104"/>
      <c r="BF31" s="104"/>
      <c r="BG31" s="104"/>
      <c r="BH31" s="104"/>
      <c r="BI31" s="104"/>
      <c r="BJ31" s="104"/>
      <c r="BK31" s="131"/>
      <c r="BL31" s="130" t="s">
        <v>56</v>
      </c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30" t="s">
        <v>56</v>
      </c>
      <c r="BY31" s="104"/>
      <c r="BZ31" s="104"/>
      <c r="CA31" s="104"/>
      <c r="CB31" s="104"/>
      <c r="CC31" s="104"/>
      <c r="CD31" s="104"/>
      <c r="CE31" s="104"/>
      <c r="CF31" s="131"/>
    </row>
    <row r="32" customFormat="false" ht="7.5" hidden="false" customHeight="true" outlineLevel="0" collapsed="false">
      <c r="A32" s="132"/>
      <c r="B32" s="133"/>
      <c r="C32" s="133"/>
      <c r="D32" s="133"/>
      <c r="E32" s="133"/>
      <c r="F32" s="133"/>
      <c r="H32" s="134"/>
      <c r="I32" s="134"/>
      <c r="J32" s="104"/>
      <c r="K32" s="104"/>
      <c r="L32" s="104"/>
      <c r="M32" s="104"/>
      <c r="N32" s="104"/>
      <c r="O32" s="133"/>
      <c r="P32" s="133"/>
      <c r="Q32" s="133"/>
      <c r="R32" s="133"/>
      <c r="S32" s="133"/>
      <c r="T32" s="133"/>
      <c r="W32" s="133"/>
      <c r="X32" s="133"/>
      <c r="Y32" s="133"/>
      <c r="Z32" s="133"/>
      <c r="AA32" s="133"/>
      <c r="AC32" s="134"/>
      <c r="AD32" s="134"/>
      <c r="AE32" s="104"/>
      <c r="AF32" s="104"/>
      <c r="AG32" s="104"/>
      <c r="AH32" s="104"/>
      <c r="AI32" s="104"/>
      <c r="AJ32" s="133"/>
      <c r="AK32" s="133"/>
      <c r="AL32" s="133"/>
      <c r="AM32" s="133"/>
      <c r="AN32" s="133"/>
      <c r="AO32" s="133"/>
      <c r="AP32" s="135"/>
      <c r="AR32" s="133"/>
      <c r="AS32" s="133"/>
      <c r="AT32" s="133"/>
      <c r="AU32" s="133"/>
      <c r="AV32" s="133"/>
      <c r="AX32" s="134"/>
      <c r="AY32" s="134"/>
      <c r="AZ32" s="104"/>
      <c r="BA32" s="104"/>
      <c r="BB32" s="104"/>
      <c r="BC32" s="104"/>
      <c r="BD32" s="104"/>
      <c r="BE32" s="133"/>
      <c r="BF32" s="133"/>
      <c r="BG32" s="133"/>
      <c r="BH32" s="133"/>
      <c r="BI32" s="133"/>
      <c r="BJ32" s="133"/>
      <c r="BK32" s="135"/>
      <c r="BM32" s="133"/>
      <c r="BN32" s="133"/>
      <c r="BO32" s="133"/>
      <c r="BP32" s="133"/>
      <c r="BQ32" s="133"/>
      <c r="BS32" s="134"/>
      <c r="BT32" s="134"/>
      <c r="BU32" s="104"/>
      <c r="BV32" s="104"/>
      <c r="BW32" s="104"/>
      <c r="BX32" s="104"/>
      <c r="BY32" s="104"/>
      <c r="BZ32" s="133"/>
      <c r="CA32" s="133"/>
      <c r="CB32" s="133"/>
      <c r="CC32" s="133"/>
      <c r="CD32" s="133"/>
      <c r="CE32" s="133"/>
      <c r="CF32" s="135"/>
    </row>
    <row r="33" customFormat="false" ht="7.5" hidden="false" customHeight="true" outlineLevel="0" collapsed="false">
      <c r="A33" s="136" t="n">
        <f aca="true">NOW()</f>
        <v>45161.814770625</v>
      </c>
      <c r="B33" s="136"/>
      <c r="C33" s="136"/>
      <c r="D33" s="136"/>
      <c r="E33" s="136"/>
      <c r="F33" s="136"/>
      <c r="G33" s="136"/>
      <c r="H33" s="134"/>
      <c r="I33" s="134"/>
      <c r="J33" s="104"/>
      <c r="K33" s="104"/>
      <c r="L33" s="104"/>
      <c r="M33" s="104"/>
      <c r="N33" s="104"/>
      <c r="O33" s="137"/>
      <c r="P33" s="137"/>
      <c r="Q33" s="137"/>
      <c r="R33" s="137"/>
      <c r="S33" s="137"/>
      <c r="T33" s="137"/>
      <c r="U33" s="137"/>
      <c r="V33" s="136" t="n">
        <f aca="true">NOW()</f>
        <v>45161.814770625</v>
      </c>
      <c r="W33" s="136"/>
      <c r="X33" s="136"/>
      <c r="Y33" s="136"/>
      <c r="Z33" s="136"/>
      <c r="AA33" s="136"/>
      <c r="AB33" s="136"/>
      <c r="AC33" s="134"/>
      <c r="AD33" s="134"/>
      <c r="AE33" s="104"/>
      <c r="AF33" s="104"/>
      <c r="AG33" s="104"/>
      <c r="AH33" s="104"/>
      <c r="AI33" s="104"/>
      <c r="AJ33" s="138"/>
      <c r="AK33" s="138"/>
      <c r="AL33" s="138"/>
      <c r="AM33" s="138"/>
      <c r="AN33" s="138"/>
      <c r="AO33" s="138"/>
      <c r="AP33" s="138"/>
      <c r="AQ33" s="136" t="n">
        <f aca="true">NOW()</f>
        <v>45161.814770625</v>
      </c>
      <c r="AR33" s="136"/>
      <c r="AS33" s="136"/>
      <c r="AT33" s="136"/>
      <c r="AU33" s="136"/>
      <c r="AV33" s="136"/>
      <c r="AW33" s="136"/>
      <c r="AX33" s="134"/>
      <c r="AY33" s="134"/>
      <c r="AZ33" s="104"/>
      <c r="BA33" s="104"/>
      <c r="BB33" s="104"/>
      <c r="BC33" s="104"/>
      <c r="BD33" s="104"/>
      <c r="BE33" s="138"/>
      <c r="BF33" s="138"/>
      <c r="BG33" s="138"/>
      <c r="BH33" s="138"/>
      <c r="BI33" s="138"/>
      <c r="BJ33" s="138"/>
      <c r="BK33" s="138"/>
      <c r="BL33" s="136" t="n">
        <f aca="true">NOW()</f>
        <v>45161.814770625</v>
      </c>
      <c r="BM33" s="136"/>
      <c r="BN33" s="136"/>
      <c r="BO33" s="136"/>
      <c r="BP33" s="136"/>
      <c r="BQ33" s="136"/>
      <c r="BR33" s="136"/>
      <c r="BS33" s="134"/>
      <c r="BT33" s="134"/>
      <c r="BU33" s="104"/>
      <c r="BV33" s="104"/>
      <c r="BW33" s="104"/>
      <c r="BX33" s="104"/>
      <c r="BY33" s="104"/>
      <c r="BZ33" s="138"/>
      <c r="CA33" s="138"/>
      <c r="CB33" s="138"/>
      <c r="CC33" s="138"/>
      <c r="CD33" s="138"/>
      <c r="CE33" s="138"/>
      <c r="CF33" s="138"/>
    </row>
    <row r="34" customFormat="false" ht="7.5" hidden="false" customHeight="true" outlineLevel="0" collapsed="false">
      <c r="A34" s="136"/>
      <c r="B34" s="136"/>
      <c r="C34" s="136"/>
      <c r="D34" s="136"/>
      <c r="E34" s="136"/>
      <c r="F34" s="136"/>
      <c r="G34" s="136"/>
      <c r="H34" s="139"/>
      <c r="I34" s="139"/>
      <c r="J34" s="140"/>
      <c r="K34" s="140"/>
      <c r="L34" s="140"/>
      <c r="M34" s="140"/>
      <c r="N34" s="140"/>
      <c r="O34" s="137"/>
      <c r="P34" s="137"/>
      <c r="Q34" s="137"/>
      <c r="R34" s="137"/>
      <c r="S34" s="137"/>
      <c r="T34" s="137"/>
      <c r="U34" s="137"/>
      <c r="V34" s="136"/>
      <c r="W34" s="136"/>
      <c r="X34" s="136"/>
      <c r="Y34" s="136"/>
      <c r="Z34" s="136"/>
      <c r="AA34" s="136"/>
      <c r="AB34" s="136"/>
      <c r="AC34" s="139"/>
      <c r="AD34" s="139"/>
      <c r="AE34" s="140"/>
      <c r="AF34" s="140"/>
      <c r="AG34" s="140"/>
      <c r="AH34" s="140"/>
      <c r="AI34" s="140"/>
      <c r="AJ34" s="138"/>
      <c r="AK34" s="138"/>
      <c r="AL34" s="138"/>
      <c r="AM34" s="138"/>
      <c r="AN34" s="138"/>
      <c r="AO34" s="138"/>
      <c r="AP34" s="138"/>
      <c r="AQ34" s="136"/>
      <c r="AR34" s="136"/>
      <c r="AS34" s="136"/>
      <c r="AT34" s="136"/>
      <c r="AU34" s="136"/>
      <c r="AV34" s="136"/>
      <c r="AW34" s="136"/>
      <c r="AX34" s="139"/>
      <c r="AY34" s="139"/>
      <c r="AZ34" s="140"/>
      <c r="BA34" s="140"/>
      <c r="BB34" s="140"/>
      <c r="BC34" s="140"/>
      <c r="BD34" s="140"/>
      <c r="BE34" s="138"/>
      <c r="BF34" s="138"/>
      <c r="BG34" s="138"/>
      <c r="BH34" s="138"/>
      <c r="BI34" s="138"/>
      <c r="BJ34" s="138"/>
      <c r="BK34" s="138"/>
      <c r="BL34" s="136"/>
      <c r="BM34" s="136"/>
      <c r="BN34" s="136"/>
      <c r="BO34" s="136"/>
      <c r="BP34" s="136"/>
      <c r="BQ34" s="136"/>
      <c r="BR34" s="136"/>
      <c r="BS34" s="139"/>
      <c r="BT34" s="139"/>
      <c r="BU34" s="140"/>
      <c r="BV34" s="140"/>
      <c r="BW34" s="140"/>
      <c r="BX34" s="140"/>
      <c r="BY34" s="140"/>
      <c r="BZ34" s="138"/>
      <c r="CA34" s="138"/>
      <c r="CB34" s="138"/>
      <c r="CC34" s="138"/>
      <c r="CD34" s="138"/>
      <c r="CE34" s="138"/>
      <c r="CF34" s="138"/>
    </row>
    <row r="35" customFormat="false" ht="7.5" hidden="false" customHeight="true" outlineLevel="0" collapsed="false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2"/>
      <c r="AQ35" s="90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2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2"/>
    </row>
    <row r="36" customFormat="false" ht="7.5" hidden="false" customHeight="true" outlineLevel="0" collapsed="false">
      <c r="A36" s="93" t="str">
        <f aca="false">Results!$A$1</f>
        <v>FINSO III Stage women A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 t="str">
        <f aca="false">Results!$A$1</f>
        <v>FINSO III Stage women A</v>
      </c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 t="str">
        <f aca="false">Results!$A$1</f>
        <v>FINSO III Stage women A</v>
      </c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 t="str">
        <f aca="false">Results!$A$1</f>
        <v>FINSO III Stage women A</v>
      </c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</row>
    <row r="37" customFormat="false" ht="7.5" hidden="false" customHeight="true" outlineLevel="0" collapsed="false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</row>
    <row r="38" customFormat="false" ht="7.5" hidden="false" customHeight="true" outlineLevel="0" collapsed="false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</row>
    <row r="39" s="94" customFormat="true" ht="7.5" hidden="false" customHeight="true" outlineLevel="0" collapsed="false">
      <c r="A39" s="96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8"/>
      <c r="V39" s="96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8"/>
      <c r="AQ39" s="96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8"/>
      <c r="BL39" s="96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8"/>
    </row>
    <row r="40" s="95" customFormat="true" ht="7.5" hidden="false" customHeight="true" outlineLevel="0" collapsed="false">
      <c r="A40" s="99" t="s">
        <v>57</v>
      </c>
      <c r="B40" s="99"/>
      <c r="C40" s="99"/>
      <c r="D40" s="99"/>
      <c r="E40" s="99"/>
      <c r="F40" s="99"/>
      <c r="G40" s="99"/>
      <c r="H40" s="99"/>
      <c r="I40" s="99"/>
      <c r="J40" s="100"/>
      <c r="K40" s="100"/>
      <c r="L40" s="101"/>
      <c r="M40" s="100"/>
      <c r="N40" s="102" t="s">
        <v>49</v>
      </c>
      <c r="O40" s="102"/>
      <c r="P40" s="102"/>
      <c r="Q40" s="102"/>
      <c r="R40" s="102"/>
      <c r="S40" s="102"/>
      <c r="T40" s="102"/>
      <c r="U40" s="102"/>
      <c r="V40" s="99" t="s">
        <v>57</v>
      </c>
      <c r="W40" s="99"/>
      <c r="X40" s="99"/>
      <c r="Y40" s="99"/>
      <c r="Z40" s="99"/>
      <c r="AA40" s="99"/>
      <c r="AB40" s="99"/>
      <c r="AC40" s="99"/>
      <c r="AD40" s="99"/>
      <c r="AE40" s="100"/>
      <c r="AF40" s="100"/>
      <c r="AG40" s="101"/>
      <c r="AH40" s="100"/>
      <c r="AI40" s="102" t="s">
        <v>50</v>
      </c>
      <c r="AJ40" s="102"/>
      <c r="AK40" s="102"/>
      <c r="AL40" s="102"/>
      <c r="AM40" s="102"/>
      <c r="AN40" s="102"/>
      <c r="AO40" s="102"/>
      <c r="AP40" s="102"/>
      <c r="AQ40" s="99" t="s">
        <v>57</v>
      </c>
      <c r="AR40" s="99"/>
      <c r="AS40" s="99"/>
      <c r="AT40" s="99"/>
      <c r="AU40" s="99"/>
      <c r="AV40" s="99"/>
      <c r="AW40" s="99"/>
      <c r="AX40" s="99"/>
      <c r="AY40" s="99"/>
      <c r="AZ40" s="100"/>
      <c r="BA40" s="100"/>
      <c r="BB40" s="101"/>
      <c r="BC40" s="100"/>
      <c r="BD40" s="102" t="s">
        <v>51</v>
      </c>
      <c r="BE40" s="102"/>
      <c r="BF40" s="102"/>
      <c r="BG40" s="102"/>
      <c r="BH40" s="102"/>
      <c r="BI40" s="102"/>
      <c r="BJ40" s="102"/>
      <c r="BK40" s="102"/>
      <c r="BL40" s="99" t="s">
        <v>58</v>
      </c>
      <c r="BM40" s="99"/>
      <c r="BN40" s="99"/>
      <c r="BO40" s="99"/>
      <c r="BP40" s="99"/>
      <c r="BQ40" s="99"/>
      <c r="BR40" s="99"/>
      <c r="BS40" s="99"/>
      <c r="BT40" s="99"/>
      <c r="BU40" s="100"/>
      <c r="BV40" s="100"/>
      <c r="BW40" s="101"/>
      <c r="BX40" s="100"/>
      <c r="BY40" s="102" t="s">
        <v>52</v>
      </c>
      <c r="BZ40" s="102"/>
      <c r="CA40" s="102"/>
      <c r="CB40" s="102"/>
      <c r="CC40" s="102"/>
      <c r="CD40" s="102"/>
      <c r="CE40" s="102"/>
      <c r="CF40" s="102"/>
    </row>
    <row r="41" customFormat="false" ht="7.5" hidden="false" customHeight="true" outlineLevel="0" collapsed="false">
      <c r="A41" s="99"/>
      <c r="B41" s="99"/>
      <c r="C41" s="99"/>
      <c r="D41" s="99"/>
      <c r="E41" s="99"/>
      <c r="F41" s="99"/>
      <c r="G41" s="99"/>
      <c r="H41" s="99"/>
      <c r="I41" s="99"/>
      <c r="J41" s="100"/>
      <c r="K41" s="100"/>
      <c r="L41" s="100"/>
      <c r="M41" s="100"/>
      <c r="N41" s="102"/>
      <c r="O41" s="102"/>
      <c r="P41" s="102"/>
      <c r="Q41" s="102"/>
      <c r="R41" s="102"/>
      <c r="S41" s="102"/>
      <c r="T41" s="102"/>
      <c r="U41" s="102"/>
      <c r="V41" s="99"/>
      <c r="W41" s="99"/>
      <c r="X41" s="99"/>
      <c r="Y41" s="99"/>
      <c r="Z41" s="99"/>
      <c r="AA41" s="99"/>
      <c r="AB41" s="99"/>
      <c r="AC41" s="99"/>
      <c r="AD41" s="99"/>
      <c r="AE41" s="100"/>
      <c r="AF41" s="100"/>
      <c r="AG41" s="100"/>
      <c r="AH41" s="100"/>
      <c r="AI41" s="102"/>
      <c r="AJ41" s="102"/>
      <c r="AK41" s="102"/>
      <c r="AL41" s="102"/>
      <c r="AM41" s="102"/>
      <c r="AN41" s="102"/>
      <c r="AO41" s="102"/>
      <c r="AP41" s="102"/>
      <c r="AQ41" s="99"/>
      <c r="AR41" s="99"/>
      <c r="AS41" s="99"/>
      <c r="AT41" s="99"/>
      <c r="AU41" s="99"/>
      <c r="AV41" s="99"/>
      <c r="AW41" s="99"/>
      <c r="AX41" s="99"/>
      <c r="AY41" s="99"/>
      <c r="AZ41" s="100"/>
      <c r="BA41" s="100"/>
      <c r="BB41" s="100"/>
      <c r="BC41" s="100"/>
      <c r="BD41" s="102"/>
      <c r="BE41" s="102"/>
      <c r="BF41" s="102"/>
      <c r="BG41" s="102"/>
      <c r="BH41" s="102"/>
      <c r="BI41" s="102"/>
      <c r="BJ41" s="102"/>
      <c r="BK41" s="102"/>
      <c r="BL41" s="99"/>
      <c r="BM41" s="99"/>
      <c r="BN41" s="99"/>
      <c r="BO41" s="99"/>
      <c r="BP41" s="99"/>
      <c r="BQ41" s="99"/>
      <c r="BR41" s="99"/>
      <c r="BS41" s="99"/>
      <c r="BT41" s="99"/>
      <c r="BU41" s="100"/>
      <c r="BV41" s="100"/>
      <c r="BW41" s="100"/>
      <c r="BX41" s="100"/>
      <c r="BY41" s="102"/>
      <c r="BZ41" s="102"/>
      <c r="CA41" s="102"/>
      <c r="CB41" s="102"/>
      <c r="CC41" s="102"/>
      <c r="CD41" s="102"/>
      <c r="CE41" s="102"/>
      <c r="CF41" s="102"/>
    </row>
    <row r="42" customFormat="false" ht="7.5" hidden="false" customHeight="true" outlineLevel="0" collapsed="false">
      <c r="A42" s="103"/>
      <c r="B42" s="104"/>
      <c r="C42" s="104"/>
      <c r="D42" s="104"/>
      <c r="E42" s="104"/>
      <c r="F42" s="104"/>
      <c r="G42" s="104"/>
      <c r="H42" s="104"/>
      <c r="I42" s="104"/>
      <c r="J42" s="105"/>
      <c r="K42" s="105"/>
      <c r="L42" s="105"/>
      <c r="M42" s="105"/>
      <c r="N42" s="104"/>
      <c r="O42" s="106"/>
      <c r="P42" s="106"/>
      <c r="Q42" s="106"/>
      <c r="R42" s="106"/>
      <c r="S42" s="106"/>
      <c r="T42" s="106"/>
      <c r="U42" s="107"/>
      <c r="V42" s="103"/>
      <c r="W42" s="104"/>
      <c r="X42" s="104"/>
      <c r="Y42" s="104"/>
      <c r="Z42" s="104"/>
      <c r="AA42" s="104"/>
      <c r="AB42" s="104"/>
      <c r="AC42" s="104"/>
      <c r="AD42" s="104"/>
      <c r="AE42" s="105"/>
      <c r="AF42" s="105"/>
      <c r="AG42" s="105"/>
      <c r="AH42" s="105"/>
      <c r="AI42" s="104"/>
      <c r="AJ42" s="106"/>
      <c r="AK42" s="106"/>
      <c r="AL42" s="106"/>
      <c r="AM42" s="106"/>
      <c r="AN42" s="106"/>
      <c r="AO42" s="106"/>
      <c r="AP42" s="107"/>
      <c r="AQ42" s="103"/>
      <c r="AR42" s="104"/>
      <c r="AS42" s="104"/>
      <c r="AT42" s="104"/>
      <c r="AU42" s="104"/>
      <c r="AV42" s="104"/>
      <c r="AW42" s="104"/>
      <c r="AX42" s="104"/>
      <c r="AY42" s="104"/>
      <c r="AZ42" s="105"/>
      <c r="BA42" s="105"/>
      <c r="BB42" s="105"/>
      <c r="BC42" s="105"/>
      <c r="BD42" s="104"/>
      <c r="BE42" s="106"/>
      <c r="BF42" s="106"/>
      <c r="BG42" s="106"/>
      <c r="BH42" s="106"/>
      <c r="BI42" s="106"/>
      <c r="BJ42" s="106"/>
      <c r="BK42" s="107"/>
      <c r="BL42" s="103"/>
      <c r="BM42" s="104"/>
      <c r="BN42" s="104"/>
      <c r="BO42" s="104"/>
      <c r="BP42" s="104"/>
      <c r="BQ42" s="104"/>
      <c r="BR42" s="104"/>
      <c r="BS42" s="104"/>
      <c r="BT42" s="104"/>
      <c r="BU42" s="105"/>
      <c r="BV42" s="105"/>
      <c r="BW42" s="105"/>
      <c r="BX42" s="105"/>
      <c r="BY42" s="104"/>
      <c r="BZ42" s="106"/>
      <c r="CA42" s="106"/>
      <c r="CB42" s="106"/>
      <c r="CC42" s="106"/>
      <c r="CD42" s="106"/>
      <c r="CE42" s="106"/>
      <c r="CF42" s="107"/>
    </row>
    <row r="43" customFormat="false" ht="7.5" hidden="false" customHeight="true" outlineLevel="0" collapsed="false">
      <c r="A43" s="103"/>
      <c r="B43" s="104"/>
      <c r="C43" s="104"/>
      <c r="D43" s="104"/>
      <c r="E43" s="104"/>
      <c r="F43" s="104"/>
      <c r="G43" s="104"/>
      <c r="H43" s="108" t="n">
        <v>7</v>
      </c>
      <c r="I43" s="108"/>
      <c r="J43" s="108"/>
      <c r="K43" s="109" t="s">
        <v>53</v>
      </c>
      <c r="L43" s="108" t="n">
        <v>3</v>
      </c>
      <c r="M43" s="108"/>
      <c r="N43" s="108"/>
      <c r="O43" s="106"/>
      <c r="P43" s="106"/>
      <c r="Q43" s="106"/>
      <c r="R43" s="106"/>
      <c r="S43" s="106"/>
      <c r="T43" s="106"/>
      <c r="U43" s="107"/>
      <c r="V43" s="103"/>
      <c r="W43" s="104"/>
      <c r="X43" s="104"/>
      <c r="Y43" s="104"/>
      <c r="Z43" s="104"/>
      <c r="AA43" s="104"/>
      <c r="AB43" s="104"/>
      <c r="AC43" s="108" t="n">
        <v>6</v>
      </c>
      <c r="AD43" s="108"/>
      <c r="AE43" s="108"/>
      <c r="AF43" s="109" t="s">
        <v>53</v>
      </c>
      <c r="AG43" s="108" t="n">
        <v>4</v>
      </c>
      <c r="AH43" s="108"/>
      <c r="AI43" s="108"/>
      <c r="AJ43" s="106"/>
      <c r="AK43" s="106"/>
      <c r="AL43" s="106"/>
      <c r="AM43" s="106"/>
      <c r="AN43" s="106"/>
      <c r="AO43" s="106"/>
      <c r="AP43" s="107"/>
      <c r="AQ43" s="103"/>
      <c r="AR43" s="104"/>
      <c r="AS43" s="104"/>
      <c r="AT43" s="104"/>
      <c r="AU43" s="104"/>
      <c r="AV43" s="104"/>
      <c r="AW43" s="104"/>
      <c r="AX43" s="108" t="n">
        <v>8</v>
      </c>
      <c r="AY43" s="108"/>
      <c r="AZ43" s="108"/>
      <c r="BA43" s="109" t="s">
        <v>53</v>
      </c>
      <c r="BB43" s="108" t="n">
        <v>5</v>
      </c>
      <c r="BC43" s="108"/>
      <c r="BD43" s="108"/>
      <c r="BE43" s="106"/>
      <c r="BF43" s="106"/>
      <c r="BG43" s="106"/>
      <c r="BH43" s="106"/>
      <c r="BI43" s="106"/>
      <c r="BJ43" s="106"/>
      <c r="BK43" s="107"/>
      <c r="BL43" s="103"/>
      <c r="BM43" s="104"/>
      <c r="BN43" s="104"/>
      <c r="BO43" s="104"/>
      <c r="BP43" s="104"/>
      <c r="BQ43" s="104"/>
      <c r="BR43" s="104"/>
      <c r="BS43" s="108" t="n">
        <v>1</v>
      </c>
      <c r="BT43" s="108"/>
      <c r="BU43" s="108"/>
      <c r="BV43" s="109" t="s">
        <v>53</v>
      </c>
      <c r="BW43" s="108" t="n">
        <v>2</v>
      </c>
      <c r="BX43" s="108"/>
      <c r="BY43" s="108"/>
      <c r="BZ43" s="106"/>
      <c r="CA43" s="106"/>
      <c r="CB43" s="106"/>
      <c r="CC43" s="106"/>
      <c r="CD43" s="106"/>
      <c r="CE43" s="106"/>
      <c r="CF43" s="107"/>
    </row>
    <row r="44" customFormat="false" ht="7.5" hidden="false" customHeight="true" outlineLevel="0" collapsed="false">
      <c r="A44" s="110"/>
      <c r="B44" s="111"/>
      <c r="C44" s="111"/>
      <c r="D44" s="111"/>
      <c r="E44" s="111"/>
      <c r="F44" s="111"/>
      <c r="G44" s="111"/>
      <c r="H44" s="108"/>
      <c r="I44" s="108"/>
      <c r="J44" s="108"/>
      <c r="K44" s="109"/>
      <c r="L44" s="108"/>
      <c r="M44" s="108"/>
      <c r="N44" s="108"/>
      <c r="O44" s="111"/>
      <c r="P44" s="111"/>
      <c r="Q44" s="111"/>
      <c r="R44" s="111"/>
      <c r="S44" s="111"/>
      <c r="T44" s="111"/>
      <c r="U44" s="112"/>
      <c r="V44" s="110"/>
      <c r="W44" s="111"/>
      <c r="X44" s="111"/>
      <c r="Y44" s="111"/>
      <c r="Z44" s="111"/>
      <c r="AA44" s="111"/>
      <c r="AB44" s="111"/>
      <c r="AC44" s="108"/>
      <c r="AD44" s="108"/>
      <c r="AE44" s="108"/>
      <c r="AF44" s="109"/>
      <c r="AG44" s="108"/>
      <c r="AH44" s="108"/>
      <c r="AI44" s="108"/>
      <c r="AJ44" s="111"/>
      <c r="AK44" s="111"/>
      <c r="AL44" s="111"/>
      <c r="AM44" s="111"/>
      <c r="AN44" s="111"/>
      <c r="AO44" s="111"/>
      <c r="AP44" s="112"/>
      <c r="AQ44" s="110"/>
      <c r="AR44" s="111"/>
      <c r="AS44" s="111"/>
      <c r="AT44" s="111"/>
      <c r="AU44" s="111"/>
      <c r="AV44" s="111"/>
      <c r="AW44" s="111"/>
      <c r="AX44" s="108"/>
      <c r="AY44" s="108"/>
      <c r="AZ44" s="108"/>
      <c r="BA44" s="109"/>
      <c r="BB44" s="108"/>
      <c r="BC44" s="108"/>
      <c r="BD44" s="108"/>
      <c r="BE44" s="111"/>
      <c r="BF44" s="111"/>
      <c r="BG44" s="111"/>
      <c r="BH44" s="111"/>
      <c r="BI44" s="111"/>
      <c r="BJ44" s="111"/>
      <c r="BK44" s="112"/>
      <c r="BL44" s="110"/>
      <c r="BM44" s="111"/>
      <c r="BN44" s="111"/>
      <c r="BO44" s="111"/>
      <c r="BP44" s="111"/>
      <c r="BQ44" s="111"/>
      <c r="BR44" s="111"/>
      <c r="BS44" s="108"/>
      <c r="BT44" s="108"/>
      <c r="BU44" s="108"/>
      <c r="BV44" s="109"/>
      <c r="BW44" s="108"/>
      <c r="BX44" s="108"/>
      <c r="BY44" s="108"/>
      <c r="BZ44" s="111"/>
      <c r="CA44" s="111"/>
      <c r="CB44" s="111"/>
      <c r="CC44" s="111"/>
      <c r="CD44" s="111"/>
      <c r="CE44" s="111"/>
      <c r="CF44" s="112"/>
    </row>
    <row r="45" customFormat="false" ht="7.5" hidden="false" customHeight="true" outlineLevel="0" collapsed="false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04"/>
      <c r="L45" s="104"/>
      <c r="M45" s="111"/>
      <c r="N45" s="111"/>
      <c r="O45" s="111"/>
      <c r="P45" s="111"/>
      <c r="Q45" s="111"/>
      <c r="R45" s="111"/>
      <c r="S45" s="111"/>
      <c r="T45" s="111"/>
      <c r="U45" s="112"/>
      <c r="V45" s="110"/>
      <c r="W45" s="111"/>
      <c r="X45" s="111"/>
      <c r="Y45" s="111"/>
      <c r="Z45" s="111"/>
      <c r="AA45" s="111"/>
      <c r="AB45" s="111"/>
      <c r="AC45" s="111"/>
      <c r="AD45" s="111"/>
      <c r="AE45" s="111"/>
      <c r="AF45" s="104"/>
      <c r="AG45" s="104"/>
      <c r="AH45" s="111"/>
      <c r="AI45" s="111"/>
      <c r="AJ45" s="111"/>
      <c r="AK45" s="111"/>
      <c r="AL45" s="111"/>
      <c r="AM45" s="111"/>
      <c r="AN45" s="111"/>
      <c r="AO45" s="111"/>
      <c r="AP45" s="112"/>
      <c r="AQ45" s="110"/>
      <c r="AR45" s="111"/>
      <c r="AS45" s="111"/>
      <c r="AT45" s="111"/>
      <c r="AU45" s="111"/>
      <c r="AV45" s="111"/>
      <c r="AW45" s="111"/>
      <c r="AX45" s="111"/>
      <c r="AY45" s="111"/>
      <c r="AZ45" s="111"/>
      <c r="BA45" s="104"/>
      <c r="BB45" s="104"/>
      <c r="BC45" s="111"/>
      <c r="BD45" s="111"/>
      <c r="BE45" s="111"/>
      <c r="BF45" s="111"/>
      <c r="BG45" s="111"/>
      <c r="BH45" s="111"/>
      <c r="BI45" s="111"/>
      <c r="BJ45" s="111"/>
      <c r="BK45" s="112"/>
      <c r="BL45" s="110"/>
      <c r="BM45" s="111"/>
      <c r="BN45" s="111"/>
      <c r="BO45" s="111"/>
      <c r="BP45" s="111"/>
      <c r="BQ45" s="111"/>
      <c r="BR45" s="111"/>
      <c r="BS45" s="111"/>
      <c r="BT45" s="111"/>
      <c r="BU45" s="111"/>
      <c r="BV45" s="104"/>
      <c r="BW45" s="104"/>
      <c r="BX45" s="111"/>
      <c r="BY45" s="111"/>
      <c r="BZ45" s="111"/>
      <c r="CA45" s="111"/>
      <c r="CB45" s="111"/>
      <c r="CC45" s="111"/>
      <c r="CD45" s="111"/>
      <c r="CE45" s="111"/>
      <c r="CF45" s="112"/>
    </row>
    <row r="46" s="116" customFormat="true" ht="7.5" hidden="false" customHeight="true" outlineLevel="0" collapsed="false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5"/>
      <c r="V46" s="113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5"/>
      <c r="AQ46" s="113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5"/>
      <c r="BL46" s="113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5"/>
    </row>
    <row r="47" s="116" customFormat="true" ht="7.5" hidden="false" customHeight="true" outlineLevel="0" collapsed="false">
      <c r="A47" s="117" t="str">
        <f aca="false">Results!B17</f>
        <v>Vilde Inese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8" t="str">
        <f aca="false">Results!B9</f>
        <v>Fruzhenska Alla</v>
      </c>
      <c r="M47" s="118"/>
      <c r="N47" s="118"/>
      <c r="O47" s="118"/>
      <c r="P47" s="118"/>
      <c r="Q47" s="118"/>
      <c r="R47" s="118"/>
      <c r="S47" s="118"/>
      <c r="T47" s="118"/>
      <c r="U47" s="118"/>
      <c r="V47" s="117" t="str">
        <f aca="false">Results!B15</f>
        <v>Aleksejeva Marina</v>
      </c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8" t="str">
        <f aca="false">Results!B11</f>
        <v>Hendrikson Maire</v>
      </c>
      <c r="AH47" s="118"/>
      <c r="AI47" s="118"/>
      <c r="AJ47" s="118"/>
      <c r="AK47" s="118"/>
      <c r="AL47" s="118"/>
      <c r="AM47" s="118"/>
      <c r="AN47" s="118"/>
      <c r="AO47" s="118"/>
      <c r="AP47" s="118"/>
      <c r="AQ47" s="117" t="str">
        <f aca="false">Results!B19</f>
        <v>FREE</v>
      </c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8" t="str">
        <f aca="false">Results!B13</f>
        <v>Bivainite Marina</v>
      </c>
      <c r="BC47" s="118"/>
      <c r="BD47" s="118"/>
      <c r="BE47" s="118"/>
      <c r="BF47" s="118"/>
      <c r="BG47" s="118"/>
      <c r="BH47" s="118"/>
      <c r="BI47" s="118"/>
      <c r="BJ47" s="118"/>
      <c r="BK47" s="118"/>
      <c r="BL47" s="117" t="str">
        <f aca="false">Results!B5</f>
        <v>Telkinen Siiri</v>
      </c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8" t="str">
        <f aca="false">Results!B7</f>
        <v>Simsone Alise</v>
      </c>
      <c r="BX47" s="118"/>
      <c r="BY47" s="118"/>
      <c r="BZ47" s="118"/>
      <c r="CA47" s="118"/>
      <c r="CB47" s="118"/>
      <c r="CC47" s="118"/>
      <c r="CD47" s="118"/>
      <c r="CE47" s="118"/>
      <c r="CF47" s="118"/>
    </row>
    <row r="48" s="116" customFormat="true" ht="7.5" hidden="false" customHeight="true" outlineLevel="0" collapsed="false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</row>
    <row r="49" customFormat="false" ht="7.5" hidden="false" customHeight="true" outlineLevel="0" collapsed="false">
      <c r="A49" s="103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19"/>
      <c r="N49" s="119"/>
      <c r="O49" s="119"/>
      <c r="P49" s="119"/>
      <c r="Q49" s="119"/>
      <c r="R49" s="119"/>
      <c r="S49" s="119"/>
      <c r="T49" s="119"/>
      <c r="U49" s="120"/>
      <c r="V49" s="103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19"/>
      <c r="AI49" s="119"/>
      <c r="AJ49" s="119"/>
      <c r="AK49" s="119"/>
      <c r="AL49" s="119"/>
      <c r="AM49" s="119"/>
      <c r="AN49" s="119"/>
      <c r="AO49" s="119"/>
      <c r="AP49" s="120"/>
      <c r="AQ49" s="103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19"/>
      <c r="BD49" s="119"/>
      <c r="BE49" s="119"/>
      <c r="BF49" s="119"/>
      <c r="BG49" s="119"/>
      <c r="BH49" s="119"/>
      <c r="BI49" s="119"/>
      <c r="BJ49" s="119"/>
      <c r="BK49" s="120"/>
      <c r="BL49" s="103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19"/>
      <c r="BY49" s="119"/>
      <c r="BZ49" s="119"/>
      <c r="CA49" s="119"/>
      <c r="CB49" s="119"/>
      <c r="CC49" s="119"/>
      <c r="CD49" s="119"/>
      <c r="CE49" s="119"/>
      <c r="CF49" s="120"/>
    </row>
    <row r="50" customFormat="false" ht="7.5" hidden="false" customHeight="true" outlineLevel="0" collapsed="false">
      <c r="A50" s="121" t="s">
        <v>54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2" t="n">
        <v>1</v>
      </c>
      <c r="L50" s="122"/>
      <c r="M50" s="123"/>
      <c r="N50" s="123"/>
      <c r="O50" s="123"/>
      <c r="P50" s="123"/>
      <c r="Q50" s="123"/>
      <c r="R50" s="123"/>
      <c r="S50" s="123"/>
      <c r="T50" s="123"/>
      <c r="U50" s="123"/>
      <c r="V50" s="121" t="s">
        <v>54</v>
      </c>
      <c r="W50" s="121"/>
      <c r="X50" s="121"/>
      <c r="Y50" s="121"/>
      <c r="Z50" s="121"/>
      <c r="AA50" s="121"/>
      <c r="AB50" s="121"/>
      <c r="AC50" s="121"/>
      <c r="AD50" s="121"/>
      <c r="AE50" s="121"/>
      <c r="AF50" s="122" t="n">
        <v>1</v>
      </c>
      <c r="AG50" s="122"/>
      <c r="AH50" s="123"/>
      <c r="AI50" s="123"/>
      <c r="AJ50" s="123"/>
      <c r="AK50" s="123"/>
      <c r="AL50" s="123"/>
      <c r="AM50" s="123"/>
      <c r="AN50" s="123"/>
      <c r="AO50" s="123"/>
      <c r="AP50" s="123"/>
      <c r="AQ50" s="121" t="s">
        <v>54</v>
      </c>
      <c r="AR50" s="121"/>
      <c r="AS50" s="121"/>
      <c r="AT50" s="121"/>
      <c r="AU50" s="121"/>
      <c r="AV50" s="121"/>
      <c r="AW50" s="121"/>
      <c r="AX50" s="121"/>
      <c r="AY50" s="121"/>
      <c r="AZ50" s="121"/>
      <c r="BA50" s="122" t="n">
        <v>1</v>
      </c>
      <c r="BB50" s="122"/>
      <c r="BC50" s="123"/>
      <c r="BD50" s="123"/>
      <c r="BE50" s="123"/>
      <c r="BF50" s="123"/>
      <c r="BG50" s="123"/>
      <c r="BH50" s="123"/>
      <c r="BI50" s="123"/>
      <c r="BJ50" s="123"/>
      <c r="BK50" s="123"/>
      <c r="BL50" s="121" t="s">
        <v>54</v>
      </c>
      <c r="BM50" s="121"/>
      <c r="BN50" s="121"/>
      <c r="BO50" s="121"/>
      <c r="BP50" s="121"/>
      <c r="BQ50" s="121"/>
      <c r="BR50" s="121"/>
      <c r="BS50" s="121"/>
      <c r="BT50" s="121"/>
      <c r="BU50" s="121"/>
      <c r="BV50" s="122" t="n">
        <v>1</v>
      </c>
      <c r="BW50" s="122"/>
      <c r="BX50" s="123"/>
      <c r="BY50" s="123"/>
      <c r="BZ50" s="123"/>
      <c r="CA50" s="123"/>
      <c r="CB50" s="123"/>
      <c r="CC50" s="123"/>
      <c r="CD50" s="123"/>
      <c r="CE50" s="123"/>
      <c r="CF50" s="123"/>
    </row>
    <row r="51" customFormat="false" ht="7.5" hidden="false" customHeight="true" outlineLevel="0" collapsed="false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2"/>
      <c r="L51" s="122"/>
      <c r="M51" s="123"/>
      <c r="N51" s="123"/>
      <c r="O51" s="123"/>
      <c r="P51" s="123"/>
      <c r="Q51" s="123"/>
      <c r="R51" s="123"/>
      <c r="S51" s="123"/>
      <c r="T51" s="123"/>
      <c r="U51" s="123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2"/>
      <c r="AG51" s="122"/>
      <c r="AH51" s="123"/>
      <c r="AI51" s="123"/>
      <c r="AJ51" s="123"/>
      <c r="AK51" s="123"/>
      <c r="AL51" s="123"/>
      <c r="AM51" s="123"/>
      <c r="AN51" s="123"/>
      <c r="AO51" s="123"/>
      <c r="AP51" s="123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2"/>
      <c r="BB51" s="122"/>
      <c r="BC51" s="123"/>
      <c r="BD51" s="123"/>
      <c r="BE51" s="123"/>
      <c r="BF51" s="123"/>
      <c r="BG51" s="123"/>
      <c r="BH51" s="123"/>
      <c r="BI51" s="123"/>
      <c r="BJ51" s="123"/>
      <c r="BK51" s="123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2"/>
      <c r="BW51" s="122"/>
      <c r="BX51" s="123"/>
      <c r="BY51" s="123"/>
      <c r="BZ51" s="123"/>
      <c r="CA51" s="123"/>
      <c r="CB51" s="123"/>
      <c r="CC51" s="123"/>
      <c r="CD51" s="123"/>
      <c r="CE51" s="123"/>
      <c r="CF51" s="123"/>
    </row>
    <row r="52" customFormat="false" ht="7.5" hidden="false" customHeight="true" outlineLevel="0" collapsed="false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2"/>
      <c r="L52" s="122"/>
      <c r="M52" s="123"/>
      <c r="N52" s="123"/>
      <c r="O52" s="123"/>
      <c r="P52" s="123"/>
      <c r="Q52" s="123"/>
      <c r="R52" s="123"/>
      <c r="S52" s="123"/>
      <c r="T52" s="123"/>
      <c r="U52" s="123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2"/>
      <c r="AG52" s="122"/>
      <c r="AH52" s="123"/>
      <c r="AI52" s="123"/>
      <c r="AJ52" s="123"/>
      <c r="AK52" s="123"/>
      <c r="AL52" s="123"/>
      <c r="AM52" s="123"/>
      <c r="AN52" s="123"/>
      <c r="AO52" s="123"/>
      <c r="AP52" s="123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2"/>
      <c r="BB52" s="122"/>
      <c r="BC52" s="123"/>
      <c r="BD52" s="123"/>
      <c r="BE52" s="123"/>
      <c r="BF52" s="123"/>
      <c r="BG52" s="123"/>
      <c r="BH52" s="123"/>
      <c r="BI52" s="123"/>
      <c r="BJ52" s="123"/>
      <c r="BK52" s="123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2"/>
      <c r="BW52" s="122"/>
      <c r="BX52" s="123"/>
      <c r="BY52" s="123"/>
      <c r="BZ52" s="123"/>
      <c r="CA52" s="123"/>
      <c r="CB52" s="123"/>
      <c r="CC52" s="123"/>
      <c r="CD52" s="123"/>
      <c r="CE52" s="123"/>
      <c r="CF52" s="123"/>
    </row>
    <row r="53" s="94" customFormat="true" ht="7.5" hidden="false" customHeight="true" outlineLevel="0" collapsed="false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2" t="n">
        <v>2</v>
      </c>
      <c r="L53" s="122"/>
      <c r="M53" s="125" t="s">
        <v>54</v>
      </c>
      <c r="N53" s="125"/>
      <c r="O53" s="125"/>
      <c r="P53" s="125"/>
      <c r="Q53" s="125"/>
      <c r="R53" s="125"/>
      <c r="S53" s="125"/>
      <c r="T53" s="125"/>
      <c r="U53" s="125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2" t="n">
        <v>2</v>
      </c>
      <c r="AG53" s="122"/>
      <c r="AH53" s="125" t="s">
        <v>54</v>
      </c>
      <c r="AI53" s="125"/>
      <c r="AJ53" s="125"/>
      <c r="AK53" s="125"/>
      <c r="AL53" s="125"/>
      <c r="AM53" s="125"/>
      <c r="AN53" s="125"/>
      <c r="AO53" s="125"/>
      <c r="AP53" s="125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2" t="n">
        <v>2</v>
      </c>
      <c r="BB53" s="122"/>
      <c r="BC53" s="125" t="s">
        <v>54</v>
      </c>
      <c r="BD53" s="125"/>
      <c r="BE53" s="125"/>
      <c r="BF53" s="125"/>
      <c r="BG53" s="125"/>
      <c r="BH53" s="125"/>
      <c r="BI53" s="125"/>
      <c r="BJ53" s="125"/>
      <c r="BK53" s="125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2" t="n">
        <v>2</v>
      </c>
      <c r="BW53" s="122"/>
      <c r="BX53" s="125" t="s">
        <v>54</v>
      </c>
      <c r="BY53" s="125"/>
      <c r="BZ53" s="125"/>
      <c r="CA53" s="125"/>
      <c r="CB53" s="125"/>
      <c r="CC53" s="125"/>
      <c r="CD53" s="125"/>
      <c r="CE53" s="125"/>
      <c r="CF53" s="125"/>
    </row>
    <row r="54" s="95" customFormat="true" ht="7.5" hidden="false" customHeight="true" outlineLevel="0" collapsed="false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2"/>
      <c r="L54" s="122"/>
      <c r="M54" s="125"/>
      <c r="N54" s="125"/>
      <c r="O54" s="125"/>
      <c r="P54" s="125"/>
      <c r="Q54" s="125"/>
      <c r="R54" s="125"/>
      <c r="S54" s="125"/>
      <c r="T54" s="125"/>
      <c r="U54" s="125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2"/>
      <c r="AG54" s="122"/>
      <c r="AH54" s="125"/>
      <c r="AI54" s="125"/>
      <c r="AJ54" s="125"/>
      <c r="AK54" s="125"/>
      <c r="AL54" s="125"/>
      <c r="AM54" s="125"/>
      <c r="AN54" s="125"/>
      <c r="AO54" s="125"/>
      <c r="AP54" s="125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2"/>
      <c r="BB54" s="122"/>
      <c r="BC54" s="125"/>
      <c r="BD54" s="125"/>
      <c r="BE54" s="125"/>
      <c r="BF54" s="125"/>
      <c r="BG54" s="125"/>
      <c r="BH54" s="125"/>
      <c r="BI54" s="125"/>
      <c r="BJ54" s="125"/>
      <c r="BK54" s="125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2"/>
      <c r="BW54" s="122"/>
      <c r="BX54" s="125"/>
      <c r="BY54" s="125"/>
      <c r="BZ54" s="125"/>
      <c r="CA54" s="125"/>
      <c r="CB54" s="125"/>
      <c r="CC54" s="125"/>
      <c r="CD54" s="125"/>
      <c r="CE54" s="125"/>
      <c r="CF54" s="125"/>
    </row>
    <row r="55" customFormat="false" ht="7.5" hidden="false" customHeight="true" outlineLevel="0" collapsed="false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2"/>
      <c r="L55" s="122"/>
      <c r="M55" s="125"/>
      <c r="N55" s="125"/>
      <c r="O55" s="125"/>
      <c r="P55" s="125"/>
      <c r="Q55" s="125"/>
      <c r="R55" s="125"/>
      <c r="S55" s="125"/>
      <c r="T55" s="125"/>
      <c r="U55" s="125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2"/>
      <c r="AG55" s="122"/>
      <c r="AH55" s="125"/>
      <c r="AI55" s="125"/>
      <c r="AJ55" s="125"/>
      <c r="AK55" s="125"/>
      <c r="AL55" s="125"/>
      <c r="AM55" s="125"/>
      <c r="AN55" s="125"/>
      <c r="AO55" s="125"/>
      <c r="AP55" s="125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2"/>
      <c r="BB55" s="122"/>
      <c r="BC55" s="125"/>
      <c r="BD55" s="125"/>
      <c r="BE55" s="125"/>
      <c r="BF55" s="125"/>
      <c r="BG55" s="125"/>
      <c r="BH55" s="125"/>
      <c r="BI55" s="125"/>
      <c r="BJ55" s="125"/>
      <c r="BK55" s="125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2"/>
      <c r="BW55" s="122"/>
      <c r="BX55" s="125"/>
      <c r="BY55" s="125"/>
      <c r="BZ55" s="125"/>
      <c r="CA55" s="125"/>
      <c r="CB55" s="125"/>
      <c r="CC55" s="125"/>
      <c r="CD55" s="125"/>
      <c r="CE55" s="125"/>
      <c r="CF55" s="125"/>
    </row>
    <row r="56" customFormat="false" ht="7.5" hidden="false" customHeight="true" outlineLevel="0" collapsed="false">
      <c r="A56" s="121" t="s">
        <v>54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2" t="n">
        <v>3</v>
      </c>
      <c r="L56" s="122"/>
      <c r="M56" s="127"/>
      <c r="N56" s="127"/>
      <c r="O56" s="127"/>
      <c r="P56" s="127"/>
      <c r="Q56" s="127"/>
      <c r="R56" s="127"/>
      <c r="S56" s="127"/>
      <c r="T56" s="127"/>
      <c r="U56" s="127"/>
      <c r="V56" s="121" t="s">
        <v>54</v>
      </c>
      <c r="W56" s="121"/>
      <c r="X56" s="121"/>
      <c r="Y56" s="121"/>
      <c r="Z56" s="121"/>
      <c r="AA56" s="121"/>
      <c r="AB56" s="121"/>
      <c r="AC56" s="121"/>
      <c r="AD56" s="121"/>
      <c r="AE56" s="121"/>
      <c r="AF56" s="122" t="n">
        <v>3</v>
      </c>
      <c r="AG56" s="122"/>
      <c r="AH56" s="127"/>
      <c r="AI56" s="127"/>
      <c r="AJ56" s="127"/>
      <c r="AK56" s="127"/>
      <c r="AL56" s="127"/>
      <c r="AM56" s="127"/>
      <c r="AN56" s="127"/>
      <c r="AO56" s="127"/>
      <c r="AP56" s="127"/>
      <c r="AQ56" s="121" t="s">
        <v>54</v>
      </c>
      <c r="AR56" s="121"/>
      <c r="AS56" s="121"/>
      <c r="AT56" s="121"/>
      <c r="AU56" s="121"/>
      <c r="AV56" s="121"/>
      <c r="AW56" s="121"/>
      <c r="AX56" s="121"/>
      <c r="AY56" s="121"/>
      <c r="AZ56" s="121"/>
      <c r="BA56" s="122" t="n">
        <v>3</v>
      </c>
      <c r="BB56" s="122"/>
      <c r="BC56" s="127"/>
      <c r="BD56" s="127"/>
      <c r="BE56" s="127"/>
      <c r="BF56" s="127"/>
      <c r="BG56" s="127"/>
      <c r="BH56" s="127"/>
      <c r="BI56" s="127"/>
      <c r="BJ56" s="127"/>
      <c r="BK56" s="127"/>
      <c r="BL56" s="121" t="s">
        <v>54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2" t="n">
        <v>3</v>
      </c>
      <c r="BW56" s="122"/>
      <c r="BX56" s="127"/>
      <c r="BY56" s="127"/>
      <c r="BZ56" s="127"/>
      <c r="CA56" s="127"/>
      <c r="CB56" s="127"/>
      <c r="CC56" s="127"/>
      <c r="CD56" s="127"/>
      <c r="CE56" s="127"/>
      <c r="CF56" s="127"/>
    </row>
    <row r="57" customFormat="false" ht="7.5" hidden="false" customHeight="true" outlineLevel="0" collapsed="false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2"/>
      <c r="L57" s="122"/>
      <c r="M57" s="127"/>
      <c r="N57" s="127"/>
      <c r="O57" s="127"/>
      <c r="P57" s="127"/>
      <c r="Q57" s="127"/>
      <c r="R57" s="127"/>
      <c r="S57" s="127"/>
      <c r="T57" s="127"/>
      <c r="U57" s="127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2"/>
      <c r="AG57" s="122"/>
      <c r="AH57" s="127"/>
      <c r="AI57" s="127"/>
      <c r="AJ57" s="127"/>
      <c r="AK57" s="127"/>
      <c r="AL57" s="127"/>
      <c r="AM57" s="127"/>
      <c r="AN57" s="127"/>
      <c r="AO57" s="127"/>
      <c r="AP57" s="127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2"/>
      <c r="BB57" s="122"/>
      <c r="BC57" s="127"/>
      <c r="BD57" s="127"/>
      <c r="BE57" s="127"/>
      <c r="BF57" s="127"/>
      <c r="BG57" s="127"/>
      <c r="BH57" s="127"/>
      <c r="BI57" s="127"/>
      <c r="BJ57" s="127"/>
      <c r="BK57" s="127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2"/>
      <c r="BW57" s="122"/>
      <c r="BX57" s="127"/>
      <c r="BY57" s="127"/>
      <c r="BZ57" s="127"/>
      <c r="CA57" s="127"/>
      <c r="CB57" s="127"/>
      <c r="CC57" s="127"/>
      <c r="CD57" s="127"/>
      <c r="CE57" s="127"/>
      <c r="CF57" s="127"/>
    </row>
    <row r="58" customFormat="false" ht="7.5" hidden="false" customHeight="true" outlineLevel="0" collapsed="false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2"/>
      <c r="L58" s="122"/>
      <c r="M58" s="127"/>
      <c r="N58" s="127"/>
      <c r="O58" s="127"/>
      <c r="P58" s="127"/>
      <c r="Q58" s="127"/>
      <c r="R58" s="127"/>
      <c r="S58" s="127"/>
      <c r="T58" s="127"/>
      <c r="U58" s="127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2"/>
      <c r="AG58" s="122"/>
      <c r="AH58" s="127"/>
      <c r="AI58" s="127"/>
      <c r="AJ58" s="127"/>
      <c r="AK58" s="127"/>
      <c r="AL58" s="127"/>
      <c r="AM58" s="127"/>
      <c r="AN58" s="127"/>
      <c r="AO58" s="127"/>
      <c r="AP58" s="127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2"/>
      <c r="BB58" s="122"/>
      <c r="BC58" s="127"/>
      <c r="BD58" s="127"/>
      <c r="BE58" s="127"/>
      <c r="BF58" s="127"/>
      <c r="BG58" s="127"/>
      <c r="BH58" s="127"/>
      <c r="BI58" s="127"/>
      <c r="BJ58" s="127"/>
      <c r="BK58" s="127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2"/>
      <c r="BW58" s="122"/>
      <c r="BX58" s="127"/>
      <c r="BY58" s="127"/>
      <c r="BZ58" s="127"/>
      <c r="CA58" s="127"/>
      <c r="CB58" s="127"/>
      <c r="CC58" s="127"/>
      <c r="CD58" s="127"/>
      <c r="CE58" s="127"/>
      <c r="CF58" s="127"/>
    </row>
    <row r="59" customFormat="false" ht="7.5" hidden="false" customHeight="true" outlineLevel="0" collapsed="false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2" t="n">
        <v>4</v>
      </c>
      <c r="L59" s="122"/>
      <c r="M59" s="125" t="s">
        <v>54</v>
      </c>
      <c r="N59" s="125"/>
      <c r="O59" s="125"/>
      <c r="P59" s="125"/>
      <c r="Q59" s="125"/>
      <c r="R59" s="125"/>
      <c r="S59" s="125"/>
      <c r="T59" s="125"/>
      <c r="U59" s="125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2" t="n">
        <v>4</v>
      </c>
      <c r="AG59" s="122"/>
      <c r="AH59" s="125" t="s">
        <v>54</v>
      </c>
      <c r="AI59" s="125"/>
      <c r="AJ59" s="125"/>
      <c r="AK59" s="125"/>
      <c r="AL59" s="125"/>
      <c r="AM59" s="125"/>
      <c r="AN59" s="125"/>
      <c r="AO59" s="125"/>
      <c r="AP59" s="125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2" t="n">
        <v>4</v>
      </c>
      <c r="BB59" s="122"/>
      <c r="BC59" s="125" t="s">
        <v>54</v>
      </c>
      <c r="BD59" s="125"/>
      <c r="BE59" s="125"/>
      <c r="BF59" s="125"/>
      <c r="BG59" s="125"/>
      <c r="BH59" s="125"/>
      <c r="BI59" s="125"/>
      <c r="BJ59" s="125"/>
      <c r="BK59" s="125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2" t="n">
        <v>4</v>
      </c>
      <c r="BW59" s="122"/>
      <c r="BX59" s="125" t="s">
        <v>54</v>
      </c>
      <c r="BY59" s="125"/>
      <c r="BZ59" s="125"/>
      <c r="CA59" s="125"/>
      <c r="CB59" s="125"/>
      <c r="CC59" s="125"/>
      <c r="CD59" s="125"/>
      <c r="CE59" s="125"/>
      <c r="CF59" s="125"/>
    </row>
    <row r="60" customFormat="false" ht="7.5" hidden="false" customHeight="true" outlineLevel="0" collapsed="false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2"/>
      <c r="L60" s="122"/>
      <c r="M60" s="125"/>
      <c r="N60" s="125"/>
      <c r="O60" s="125"/>
      <c r="P60" s="125"/>
      <c r="Q60" s="125"/>
      <c r="R60" s="125"/>
      <c r="S60" s="125"/>
      <c r="T60" s="125"/>
      <c r="U60" s="125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2"/>
      <c r="AG60" s="122"/>
      <c r="AH60" s="125"/>
      <c r="AI60" s="125"/>
      <c r="AJ60" s="125"/>
      <c r="AK60" s="125"/>
      <c r="AL60" s="125"/>
      <c r="AM60" s="125"/>
      <c r="AN60" s="125"/>
      <c r="AO60" s="125"/>
      <c r="AP60" s="125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2"/>
      <c r="BB60" s="122"/>
      <c r="BC60" s="125"/>
      <c r="BD60" s="125"/>
      <c r="BE60" s="125"/>
      <c r="BF60" s="125"/>
      <c r="BG60" s="125"/>
      <c r="BH60" s="125"/>
      <c r="BI60" s="125"/>
      <c r="BJ60" s="125"/>
      <c r="BK60" s="125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2"/>
      <c r="BW60" s="122"/>
      <c r="BX60" s="125"/>
      <c r="BY60" s="125"/>
      <c r="BZ60" s="125"/>
      <c r="CA60" s="125"/>
      <c r="CB60" s="125"/>
      <c r="CC60" s="125"/>
      <c r="CD60" s="125"/>
      <c r="CE60" s="125"/>
      <c r="CF60" s="125"/>
    </row>
    <row r="61" customFormat="false" ht="7.5" hidden="false" customHeight="true" outlineLevel="0" collapsed="false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2"/>
      <c r="L61" s="122"/>
      <c r="M61" s="125"/>
      <c r="N61" s="125"/>
      <c r="O61" s="125"/>
      <c r="P61" s="125"/>
      <c r="Q61" s="125"/>
      <c r="R61" s="125"/>
      <c r="S61" s="125"/>
      <c r="T61" s="125"/>
      <c r="U61" s="125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2"/>
      <c r="AG61" s="122"/>
      <c r="AH61" s="125"/>
      <c r="AI61" s="125"/>
      <c r="AJ61" s="125"/>
      <c r="AK61" s="125"/>
      <c r="AL61" s="125"/>
      <c r="AM61" s="125"/>
      <c r="AN61" s="125"/>
      <c r="AO61" s="125"/>
      <c r="AP61" s="125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2"/>
      <c r="BB61" s="122"/>
      <c r="BC61" s="125"/>
      <c r="BD61" s="125"/>
      <c r="BE61" s="125"/>
      <c r="BF61" s="125"/>
      <c r="BG61" s="125"/>
      <c r="BH61" s="125"/>
      <c r="BI61" s="125"/>
      <c r="BJ61" s="125"/>
      <c r="BK61" s="125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2"/>
      <c r="BW61" s="122"/>
      <c r="BX61" s="125"/>
      <c r="BY61" s="125"/>
      <c r="BZ61" s="125"/>
      <c r="CA61" s="125"/>
      <c r="CB61" s="125"/>
      <c r="CC61" s="125"/>
      <c r="CD61" s="125"/>
      <c r="CE61" s="125"/>
      <c r="CF61" s="125"/>
    </row>
    <row r="62" s="95" customFormat="true" ht="7.5" hidden="false" customHeight="true" outlineLevel="0" collapsed="false">
      <c r="A62" s="128" t="s">
        <v>55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9" t="s">
        <v>53</v>
      </c>
      <c r="L62" s="129"/>
      <c r="M62" s="123"/>
      <c r="N62" s="123"/>
      <c r="O62" s="123"/>
      <c r="P62" s="123"/>
      <c r="Q62" s="123"/>
      <c r="R62" s="123"/>
      <c r="S62" s="123"/>
      <c r="T62" s="123"/>
      <c r="U62" s="123"/>
      <c r="V62" s="128" t="s">
        <v>55</v>
      </c>
      <c r="W62" s="128"/>
      <c r="X62" s="128"/>
      <c r="Y62" s="128"/>
      <c r="Z62" s="128"/>
      <c r="AA62" s="128"/>
      <c r="AB62" s="128"/>
      <c r="AC62" s="128"/>
      <c r="AD62" s="128"/>
      <c r="AE62" s="128"/>
      <c r="AF62" s="129" t="s">
        <v>53</v>
      </c>
      <c r="AG62" s="129"/>
      <c r="AH62" s="123"/>
      <c r="AI62" s="123"/>
      <c r="AJ62" s="123"/>
      <c r="AK62" s="123"/>
      <c r="AL62" s="123"/>
      <c r="AM62" s="123"/>
      <c r="AN62" s="123"/>
      <c r="AO62" s="123"/>
      <c r="AP62" s="123"/>
      <c r="AQ62" s="128" t="s">
        <v>55</v>
      </c>
      <c r="AR62" s="128"/>
      <c r="AS62" s="128"/>
      <c r="AT62" s="128"/>
      <c r="AU62" s="128"/>
      <c r="AV62" s="128"/>
      <c r="AW62" s="128"/>
      <c r="AX62" s="128"/>
      <c r="AY62" s="128"/>
      <c r="AZ62" s="128"/>
      <c r="BA62" s="129" t="s">
        <v>53</v>
      </c>
      <c r="BB62" s="129"/>
      <c r="BC62" s="123"/>
      <c r="BD62" s="123"/>
      <c r="BE62" s="123"/>
      <c r="BF62" s="123"/>
      <c r="BG62" s="123"/>
      <c r="BH62" s="123"/>
      <c r="BI62" s="123"/>
      <c r="BJ62" s="123"/>
      <c r="BK62" s="123"/>
      <c r="BL62" s="128" t="s">
        <v>55</v>
      </c>
      <c r="BM62" s="128"/>
      <c r="BN62" s="128"/>
      <c r="BO62" s="128"/>
      <c r="BP62" s="128"/>
      <c r="BQ62" s="128"/>
      <c r="BR62" s="128"/>
      <c r="BS62" s="128"/>
      <c r="BT62" s="128"/>
      <c r="BU62" s="128"/>
      <c r="BV62" s="129" t="s">
        <v>53</v>
      </c>
      <c r="BW62" s="129"/>
      <c r="BX62" s="123"/>
      <c r="BY62" s="123"/>
      <c r="BZ62" s="123"/>
      <c r="CA62" s="123"/>
      <c r="CB62" s="123"/>
      <c r="CC62" s="123"/>
      <c r="CD62" s="123"/>
      <c r="CE62" s="123"/>
      <c r="CF62" s="123"/>
    </row>
    <row r="63" customFormat="false" ht="7.5" hidden="false" customHeight="true" outlineLevel="0" collapsed="false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9"/>
      <c r="L63" s="129"/>
      <c r="M63" s="123"/>
      <c r="N63" s="123"/>
      <c r="O63" s="123"/>
      <c r="P63" s="123"/>
      <c r="Q63" s="123"/>
      <c r="R63" s="123"/>
      <c r="S63" s="123"/>
      <c r="T63" s="123"/>
      <c r="U63" s="123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9"/>
      <c r="AG63" s="129"/>
      <c r="AH63" s="123"/>
      <c r="AI63" s="123"/>
      <c r="AJ63" s="123"/>
      <c r="AK63" s="123"/>
      <c r="AL63" s="123"/>
      <c r="AM63" s="123"/>
      <c r="AN63" s="123"/>
      <c r="AO63" s="123"/>
      <c r="AP63" s="123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9"/>
      <c r="BB63" s="129"/>
      <c r="BC63" s="123"/>
      <c r="BD63" s="123"/>
      <c r="BE63" s="123"/>
      <c r="BF63" s="123"/>
      <c r="BG63" s="123"/>
      <c r="BH63" s="123"/>
      <c r="BI63" s="123"/>
      <c r="BJ63" s="123"/>
      <c r="BK63" s="123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9"/>
      <c r="BW63" s="129"/>
      <c r="BX63" s="123"/>
      <c r="BY63" s="123"/>
      <c r="BZ63" s="123"/>
      <c r="CA63" s="123"/>
      <c r="CB63" s="123"/>
      <c r="CC63" s="123"/>
      <c r="CD63" s="123"/>
      <c r="CE63" s="123"/>
      <c r="CF63" s="123"/>
    </row>
    <row r="64" customFormat="false" ht="7.5" hidden="false" customHeight="true" outlineLevel="0" collapsed="false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9"/>
      <c r="L64" s="129"/>
      <c r="M64" s="123"/>
      <c r="N64" s="123"/>
      <c r="O64" s="123"/>
      <c r="P64" s="123"/>
      <c r="Q64" s="123"/>
      <c r="R64" s="123"/>
      <c r="S64" s="123"/>
      <c r="T64" s="123"/>
      <c r="U64" s="123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9"/>
      <c r="AG64" s="129"/>
      <c r="AH64" s="123"/>
      <c r="AI64" s="123"/>
      <c r="AJ64" s="123"/>
      <c r="AK64" s="123"/>
      <c r="AL64" s="123"/>
      <c r="AM64" s="123"/>
      <c r="AN64" s="123"/>
      <c r="AO64" s="123"/>
      <c r="AP64" s="123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9"/>
      <c r="BB64" s="129"/>
      <c r="BC64" s="123"/>
      <c r="BD64" s="123"/>
      <c r="BE64" s="123"/>
      <c r="BF64" s="123"/>
      <c r="BG64" s="123"/>
      <c r="BH64" s="123"/>
      <c r="BI64" s="123"/>
      <c r="BJ64" s="123"/>
      <c r="BK64" s="123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9"/>
      <c r="BW64" s="129"/>
      <c r="BX64" s="123"/>
      <c r="BY64" s="123"/>
      <c r="BZ64" s="123"/>
      <c r="CA64" s="123"/>
      <c r="CB64" s="123"/>
      <c r="CC64" s="123"/>
      <c r="CD64" s="123"/>
      <c r="CE64" s="123"/>
      <c r="CF64" s="123"/>
    </row>
    <row r="65" customFormat="false" ht="7.5" hidden="false" customHeight="true" outlineLevel="0" collapsed="false">
      <c r="A65" s="130" t="s">
        <v>56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30" t="s">
        <v>56</v>
      </c>
      <c r="N65" s="104"/>
      <c r="O65" s="104"/>
      <c r="P65" s="104"/>
      <c r="Q65" s="104"/>
      <c r="R65" s="104"/>
      <c r="S65" s="104"/>
      <c r="T65" s="104"/>
      <c r="U65" s="131"/>
      <c r="V65" s="130" t="s">
        <v>56</v>
      </c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30" t="s">
        <v>56</v>
      </c>
      <c r="AI65" s="104"/>
      <c r="AJ65" s="104"/>
      <c r="AK65" s="104"/>
      <c r="AL65" s="104"/>
      <c r="AM65" s="104"/>
      <c r="AN65" s="104"/>
      <c r="AO65" s="104"/>
      <c r="AP65" s="131"/>
      <c r="AQ65" s="130" t="s">
        <v>56</v>
      </c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30" t="s">
        <v>56</v>
      </c>
      <c r="BD65" s="104"/>
      <c r="BE65" s="104"/>
      <c r="BF65" s="104"/>
      <c r="BG65" s="104"/>
      <c r="BH65" s="104"/>
      <c r="BI65" s="104"/>
      <c r="BJ65" s="104"/>
      <c r="BK65" s="131"/>
      <c r="BL65" s="130" t="s">
        <v>56</v>
      </c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30" t="s">
        <v>56</v>
      </c>
      <c r="BY65" s="104"/>
      <c r="BZ65" s="104"/>
      <c r="CA65" s="104"/>
      <c r="CB65" s="104"/>
      <c r="CC65" s="104"/>
      <c r="CD65" s="104"/>
      <c r="CE65" s="104"/>
      <c r="CF65" s="131"/>
    </row>
    <row r="66" customFormat="false" ht="7.5" hidden="false" customHeight="true" outlineLevel="0" collapsed="false">
      <c r="B66" s="133"/>
      <c r="C66" s="133"/>
      <c r="D66" s="133"/>
      <c r="E66" s="133"/>
      <c r="F66" s="133"/>
      <c r="H66" s="134"/>
      <c r="I66" s="134"/>
      <c r="J66" s="104"/>
      <c r="K66" s="104"/>
      <c r="L66" s="104"/>
      <c r="M66" s="104"/>
      <c r="N66" s="104"/>
      <c r="O66" s="133"/>
      <c r="P66" s="133"/>
      <c r="Q66" s="133"/>
      <c r="R66" s="133"/>
      <c r="S66" s="133"/>
      <c r="T66" s="133"/>
      <c r="W66" s="133"/>
      <c r="X66" s="133"/>
      <c r="Y66" s="133"/>
      <c r="Z66" s="133"/>
      <c r="AA66" s="133"/>
      <c r="AC66" s="134"/>
      <c r="AD66" s="134"/>
      <c r="AE66" s="104"/>
      <c r="AF66" s="104"/>
      <c r="AG66" s="104"/>
      <c r="AH66" s="104"/>
      <c r="AI66" s="104"/>
      <c r="AJ66" s="133"/>
      <c r="AK66" s="133"/>
      <c r="AL66" s="133"/>
      <c r="AM66" s="133"/>
      <c r="AN66" s="133"/>
      <c r="AO66" s="133"/>
      <c r="AR66" s="133"/>
      <c r="AS66" s="133"/>
      <c r="AT66" s="133"/>
      <c r="AU66" s="133"/>
      <c r="AV66" s="133"/>
      <c r="AX66" s="134"/>
      <c r="AY66" s="134"/>
      <c r="AZ66" s="104"/>
      <c r="BA66" s="104"/>
      <c r="BB66" s="104"/>
      <c r="BC66" s="104"/>
      <c r="BD66" s="104"/>
      <c r="BE66" s="133"/>
      <c r="BF66" s="133"/>
      <c r="BG66" s="133"/>
      <c r="BH66" s="133"/>
      <c r="BI66" s="133"/>
      <c r="BJ66" s="133"/>
      <c r="BM66" s="133"/>
      <c r="BN66" s="133"/>
      <c r="BO66" s="133"/>
      <c r="BP66" s="133"/>
      <c r="BQ66" s="133"/>
      <c r="BS66" s="134"/>
      <c r="BT66" s="134"/>
      <c r="BU66" s="104"/>
      <c r="BV66" s="104"/>
      <c r="BW66" s="104"/>
      <c r="BX66" s="104"/>
      <c r="BY66" s="104"/>
      <c r="BZ66" s="133"/>
      <c r="CA66" s="133"/>
      <c r="CB66" s="133"/>
      <c r="CC66" s="133"/>
      <c r="CD66" s="133"/>
      <c r="CE66" s="133"/>
      <c r="CF66" s="135"/>
    </row>
    <row r="67" customFormat="false" ht="7.5" hidden="false" customHeight="true" outlineLevel="0" collapsed="false">
      <c r="A67" s="136" t="n">
        <f aca="true">NOW()</f>
        <v>45161.8147707292</v>
      </c>
      <c r="B67" s="136"/>
      <c r="C67" s="136"/>
      <c r="D67" s="136"/>
      <c r="E67" s="136"/>
      <c r="F67" s="136"/>
      <c r="G67" s="136"/>
      <c r="H67" s="134"/>
      <c r="I67" s="134"/>
      <c r="J67" s="104"/>
      <c r="K67" s="104"/>
      <c r="L67" s="104"/>
      <c r="M67" s="104"/>
      <c r="N67" s="104"/>
      <c r="O67" s="141"/>
      <c r="P67" s="141"/>
      <c r="Q67" s="141"/>
      <c r="R67" s="141"/>
      <c r="S67" s="141"/>
      <c r="T67" s="141"/>
      <c r="U67" s="141"/>
      <c r="V67" s="136" t="n">
        <f aca="true">NOW()</f>
        <v>45161.8147707292</v>
      </c>
      <c r="W67" s="136"/>
      <c r="X67" s="136"/>
      <c r="Y67" s="136"/>
      <c r="Z67" s="136"/>
      <c r="AA67" s="136"/>
      <c r="AB67" s="136"/>
      <c r="AC67" s="134"/>
      <c r="AD67" s="134"/>
      <c r="AE67" s="104"/>
      <c r="AF67" s="104"/>
      <c r="AG67" s="104"/>
      <c r="AH67" s="104"/>
      <c r="AI67" s="104"/>
      <c r="AJ67" s="142"/>
      <c r="AK67" s="142"/>
      <c r="AL67" s="142"/>
      <c r="AM67" s="142"/>
      <c r="AN67" s="142"/>
      <c r="AO67" s="142"/>
      <c r="AP67" s="142"/>
      <c r="AQ67" s="136" t="n">
        <f aca="true">NOW()</f>
        <v>45161.8147707292</v>
      </c>
      <c r="AR67" s="136"/>
      <c r="AS67" s="136"/>
      <c r="AT67" s="136"/>
      <c r="AU67" s="136"/>
      <c r="AV67" s="136"/>
      <c r="AW67" s="136"/>
      <c r="AX67" s="134"/>
      <c r="AY67" s="134"/>
      <c r="AZ67" s="104"/>
      <c r="BA67" s="104"/>
      <c r="BB67" s="104"/>
      <c r="BC67" s="104"/>
      <c r="BD67" s="104"/>
      <c r="BE67" s="142"/>
      <c r="BF67" s="142"/>
      <c r="BG67" s="142"/>
      <c r="BH67" s="142"/>
      <c r="BI67" s="142"/>
      <c r="BJ67" s="142"/>
      <c r="BK67" s="142"/>
      <c r="BL67" s="136" t="n">
        <f aca="true">NOW()</f>
        <v>45161.8147707292</v>
      </c>
      <c r="BM67" s="136"/>
      <c r="BN67" s="136"/>
      <c r="BO67" s="136"/>
      <c r="BP67" s="136"/>
      <c r="BQ67" s="136"/>
      <c r="BR67" s="136"/>
      <c r="BS67" s="134"/>
      <c r="BT67" s="134"/>
      <c r="BU67" s="104"/>
      <c r="BV67" s="104"/>
      <c r="BW67" s="104"/>
      <c r="BX67" s="104"/>
      <c r="BY67" s="104"/>
      <c r="BZ67" s="142"/>
      <c r="CA67" s="142"/>
      <c r="CB67" s="142"/>
      <c r="CC67" s="142"/>
      <c r="CD67" s="142"/>
      <c r="CE67" s="142"/>
      <c r="CF67" s="142"/>
    </row>
    <row r="68" customFormat="false" ht="7.5" hidden="false" customHeight="true" outlineLevel="0" collapsed="false">
      <c r="A68" s="136"/>
      <c r="B68" s="136"/>
      <c r="C68" s="136"/>
      <c r="D68" s="136"/>
      <c r="E68" s="136"/>
      <c r="F68" s="136"/>
      <c r="G68" s="136"/>
      <c r="H68" s="139"/>
      <c r="I68" s="139"/>
      <c r="J68" s="140"/>
      <c r="K68" s="140"/>
      <c r="L68" s="140"/>
      <c r="M68" s="140"/>
      <c r="N68" s="140"/>
      <c r="O68" s="141"/>
      <c r="P68" s="141"/>
      <c r="Q68" s="141"/>
      <c r="R68" s="141"/>
      <c r="S68" s="141"/>
      <c r="T68" s="141"/>
      <c r="U68" s="141"/>
      <c r="V68" s="136"/>
      <c r="W68" s="136"/>
      <c r="X68" s="136"/>
      <c r="Y68" s="136"/>
      <c r="Z68" s="136"/>
      <c r="AA68" s="136"/>
      <c r="AB68" s="136"/>
      <c r="AC68" s="139"/>
      <c r="AD68" s="139"/>
      <c r="AE68" s="140"/>
      <c r="AF68" s="140"/>
      <c r="AG68" s="140"/>
      <c r="AH68" s="140"/>
      <c r="AI68" s="140"/>
      <c r="AJ68" s="142"/>
      <c r="AK68" s="142"/>
      <c r="AL68" s="142"/>
      <c r="AM68" s="142"/>
      <c r="AN68" s="142"/>
      <c r="AO68" s="142"/>
      <c r="AP68" s="142"/>
      <c r="AQ68" s="136"/>
      <c r="AR68" s="136"/>
      <c r="AS68" s="136"/>
      <c r="AT68" s="136"/>
      <c r="AU68" s="136"/>
      <c r="AV68" s="136"/>
      <c r="AW68" s="136"/>
      <c r="AX68" s="139"/>
      <c r="AY68" s="139"/>
      <c r="AZ68" s="140"/>
      <c r="BA68" s="140"/>
      <c r="BB68" s="140"/>
      <c r="BC68" s="140"/>
      <c r="BD68" s="140"/>
      <c r="BE68" s="142"/>
      <c r="BF68" s="142"/>
      <c r="BG68" s="142"/>
      <c r="BH68" s="142"/>
      <c r="BI68" s="142"/>
      <c r="BJ68" s="142"/>
      <c r="BK68" s="142"/>
      <c r="BL68" s="136"/>
      <c r="BM68" s="136"/>
      <c r="BN68" s="136"/>
      <c r="BO68" s="136"/>
      <c r="BP68" s="136"/>
      <c r="BQ68" s="136"/>
      <c r="BR68" s="136"/>
      <c r="BS68" s="139"/>
      <c r="BT68" s="139"/>
      <c r="BU68" s="140"/>
      <c r="BV68" s="140"/>
      <c r="BW68" s="140"/>
      <c r="BX68" s="140"/>
      <c r="BY68" s="140"/>
      <c r="BZ68" s="142"/>
      <c r="CA68" s="142"/>
      <c r="CB68" s="142"/>
      <c r="CC68" s="142"/>
      <c r="CD68" s="142"/>
      <c r="CE68" s="142"/>
      <c r="CF68" s="142"/>
    </row>
    <row r="69" customFormat="false" ht="7.5" hidden="false" customHeight="true" outlineLevel="0" collapsed="false">
      <c r="A69" s="90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2"/>
      <c r="V69" s="90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2"/>
      <c r="AQ69" s="90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2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2"/>
    </row>
    <row r="70" customFormat="false" ht="7.5" hidden="false" customHeight="true" outlineLevel="0" collapsed="false">
      <c r="A70" s="93" t="str">
        <f aca="false">Results!$A$1</f>
        <v>FINSO III Stage women A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 t="str">
        <f aca="false">Results!$A$1</f>
        <v>FINSO III Stage women A</v>
      </c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 t="str">
        <f aca="false">Results!$A$1</f>
        <v>FINSO III Stage women A</v>
      </c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 t="str">
        <f aca="false">Results!$A$1</f>
        <v>FINSO III Stage women A</v>
      </c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</row>
    <row r="71" customFormat="false" ht="7.5" hidden="false" customHeight="true" outlineLevel="0" collapsed="false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</row>
    <row r="72" customFormat="false" ht="7.5" hidden="false" customHeight="true" outlineLevel="0" collapsed="false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</row>
    <row r="73" s="94" customFormat="true" ht="7.5" hidden="false" customHeight="true" outlineLevel="0" collapsed="false">
      <c r="A73" s="96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8"/>
      <c r="V73" s="96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8"/>
      <c r="AQ73" s="96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8"/>
      <c r="BL73" s="96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8"/>
    </row>
    <row r="74" s="95" customFormat="true" ht="7.5" hidden="false" customHeight="true" outlineLevel="0" collapsed="false">
      <c r="A74" s="99" t="s">
        <v>59</v>
      </c>
      <c r="B74" s="99"/>
      <c r="C74" s="99"/>
      <c r="D74" s="99"/>
      <c r="E74" s="99"/>
      <c r="F74" s="99"/>
      <c r="G74" s="99"/>
      <c r="H74" s="99"/>
      <c r="I74" s="99"/>
      <c r="J74" s="100"/>
      <c r="K74" s="100"/>
      <c r="L74" s="101"/>
      <c r="M74" s="100"/>
      <c r="N74" s="102" t="s">
        <v>49</v>
      </c>
      <c r="O74" s="102"/>
      <c r="P74" s="102"/>
      <c r="Q74" s="102"/>
      <c r="R74" s="102"/>
      <c r="S74" s="102"/>
      <c r="T74" s="102"/>
      <c r="U74" s="102"/>
      <c r="V74" s="99" t="s">
        <v>59</v>
      </c>
      <c r="W74" s="99"/>
      <c r="X74" s="99"/>
      <c r="Y74" s="99"/>
      <c r="Z74" s="99"/>
      <c r="AA74" s="99"/>
      <c r="AB74" s="99"/>
      <c r="AC74" s="99"/>
      <c r="AD74" s="99"/>
      <c r="AE74" s="100"/>
      <c r="AF74" s="100"/>
      <c r="AG74" s="101"/>
      <c r="AH74" s="100"/>
      <c r="AI74" s="102" t="s">
        <v>50</v>
      </c>
      <c r="AJ74" s="102"/>
      <c r="AK74" s="102"/>
      <c r="AL74" s="102"/>
      <c r="AM74" s="102"/>
      <c r="AN74" s="102"/>
      <c r="AO74" s="102"/>
      <c r="AP74" s="102"/>
      <c r="AQ74" s="99" t="s">
        <v>59</v>
      </c>
      <c r="AR74" s="99"/>
      <c r="AS74" s="99"/>
      <c r="AT74" s="99"/>
      <c r="AU74" s="99"/>
      <c r="AV74" s="99"/>
      <c r="AW74" s="99"/>
      <c r="AX74" s="99"/>
      <c r="AY74" s="99"/>
      <c r="AZ74" s="100"/>
      <c r="BA74" s="100"/>
      <c r="BB74" s="101"/>
      <c r="BC74" s="100"/>
      <c r="BD74" s="102" t="s">
        <v>51</v>
      </c>
      <c r="BE74" s="102"/>
      <c r="BF74" s="102"/>
      <c r="BG74" s="102"/>
      <c r="BH74" s="102"/>
      <c r="BI74" s="102"/>
      <c r="BJ74" s="102"/>
      <c r="BK74" s="102"/>
      <c r="BL74" s="99" t="s">
        <v>59</v>
      </c>
      <c r="BM74" s="99"/>
      <c r="BN74" s="99"/>
      <c r="BO74" s="99"/>
      <c r="BP74" s="99"/>
      <c r="BQ74" s="99"/>
      <c r="BR74" s="99"/>
      <c r="BS74" s="99"/>
      <c r="BT74" s="99"/>
      <c r="BU74" s="100"/>
      <c r="BV74" s="100"/>
      <c r="BW74" s="101"/>
      <c r="BX74" s="100"/>
      <c r="BY74" s="102" t="s">
        <v>51</v>
      </c>
      <c r="BZ74" s="102"/>
      <c r="CA74" s="102"/>
      <c r="CB74" s="102"/>
      <c r="CC74" s="102"/>
      <c r="CD74" s="102"/>
      <c r="CE74" s="102"/>
      <c r="CF74" s="102"/>
    </row>
    <row r="75" customFormat="false" ht="7.5" hidden="false" customHeight="true" outlineLevel="0" collapsed="false">
      <c r="A75" s="99"/>
      <c r="B75" s="99"/>
      <c r="C75" s="99"/>
      <c r="D75" s="99"/>
      <c r="E75" s="99"/>
      <c r="F75" s="99"/>
      <c r="G75" s="99"/>
      <c r="H75" s="99"/>
      <c r="I75" s="99"/>
      <c r="J75" s="100"/>
      <c r="K75" s="100"/>
      <c r="L75" s="100"/>
      <c r="M75" s="100"/>
      <c r="N75" s="102"/>
      <c r="O75" s="102"/>
      <c r="P75" s="102"/>
      <c r="Q75" s="102"/>
      <c r="R75" s="102"/>
      <c r="S75" s="102"/>
      <c r="T75" s="102"/>
      <c r="U75" s="102"/>
      <c r="V75" s="99"/>
      <c r="W75" s="99"/>
      <c r="X75" s="99"/>
      <c r="Y75" s="99"/>
      <c r="Z75" s="99"/>
      <c r="AA75" s="99"/>
      <c r="AB75" s="99"/>
      <c r="AC75" s="99"/>
      <c r="AD75" s="99"/>
      <c r="AE75" s="100"/>
      <c r="AF75" s="100"/>
      <c r="AG75" s="100"/>
      <c r="AH75" s="100"/>
      <c r="AI75" s="102"/>
      <c r="AJ75" s="102"/>
      <c r="AK75" s="102"/>
      <c r="AL75" s="102"/>
      <c r="AM75" s="102"/>
      <c r="AN75" s="102"/>
      <c r="AO75" s="102"/>
      <c r="AP75" s="102"/>
      <c r="AQ75" s="99"/>
      <c r="AR75" s="99"/>
      <c r="AS75" s="99"/>
      <c r="AT75" s="99"/>
      <c r="AU75" s="99"/>
      <c r="AV75" s="99"/>
      <c r="AW75" s="99"/>
      <c r="AX75" s="99"/>
      <c r="AY75" s="99"/>
      <c r="AZ75" s="100"/>
      <c r="BA75" s="100"/>
      <c r="BB75" s="100"/>
      <c r="BC75" s="100"/>
      <c r="BD75" s="102"/>
      <c r="BE75" s="102"/>
      <c r="BF75" s="102"/>
      <c r="BG75" s="102"/>
      <c r="BH75" s="102"/>
      <c r="BI75" s="102"/>
      <c r="BJ75" s="102"/>
      <c r="BK75" s="102"/>
      <c r="BL75" s="99"/>
      <c r="BM75" s="99"/>
      <c r="BN75" s="99"/>
      <c r="BO75" s="99"/>
      <c r="BP75" s="99"/>
      <c r="BQ75" s="99"/>
      <c r="BR75" s="99"/>
      <c r="BS75" s="99"/>
      <c r="BT75" s="99"/>
      <c r="BU75" s="100"/>
      <c r="BV75" s="100"/>
      <c r="BW75" s="100"/>
      <c r="BX75" s="100"/>
      <c r="BY75" s="102"/>
      <c r="BZ75" s="102"/>
      <c r="CA75" s="102"/>
      <c r="CB75" s="102"/>
      <c r="CC75" s="102"/>
      <c r="CD75" s="102"/>
      <c r="CE75" s="102"/>
      <c r="CF75" s="102"/>
    </row>
    <row r="76" customFormat="false" ht="7.5" hidden="false" customHeight="true" outlineLevel="0" collapsed="false">
      <c r="A76" s="103"/>
      <c r="B76" s="104"/>
      <c r="C76" s="104"/>
      <c r="D76" s="104"/>
      <c r="E76" s="104"/>
      <c r="F76" s="104"/>
      <c r="G76" s="104"/>
      <c r="H76" s="104"/>
      <c r="I76" s="104"/>
      <c r="J76" s="105"/>
      <c r="K76" s="105"/>
      <c r="L76" s="105"/>
      <c r="M76" s="105"/>
      <c r="N76" s="104"/>
      <c r="O76" s="106"/>
      <c r="P76" s="106"/>
      <c r="Q76" s="106"/>
      <c r="R76" s="106"/>
      <c r="S76" s="106"/>
      <c r="T76" s="106"/>
      <c r="U76" s="107"/>
      <c r="V76" s="103"/>
      <c r="W76" s="104"/>
      <c r="X76" s="104"/>
      <c r="Y76" s="104"/>
      <c r="Z76" s="104"/>
      <c r="AA76" s="104"/>
      <c r="AB76" s="104"/>
      <c r="AC76" s="104"/>
      <c r="AD76" s="104"/>
      <c r="AE76" s="105"/>
      <c r="AF76" s="105"/>
      <c r="AG76" s="105"/>
      <c r="AH76" s="105"/>
      <c r="AI76" s="104"/>
      <c r="AJ76" s="106"/>
      <c r="AK76" s="106"/>
      <c r="AL76" s="106"/>
      <c r="AM76" s="106"/>
      <c r="AN76" s="106"/>
      <c r="AO76" s="106"/>
      <c r="AP76" s="107"/>
      <c r="AQ76" s="103"/>
      <c r="AR76" s="104"/>
      <c r="AS76" s="104"/>
      <c r="AT76" s="104"/>
      <c r="AU76" s="104"/>
      <c r="AV76" s="104"/>
      <c r="AW76" s="104"/>
      <c r="AX76" s="104"/>
      <c r="AY76" s="104"/>
      <c r="AZ76" s="105"/>
      <c r="BA76" s="105"/>
      <c r="BB76" s="105"/>
      <c r="BC76" s="105"/>
      <c r="BD76" s="104"/>
      <c r="BE76" s="106"/>
      <c r="BF76" s="106"/>
      <c r="BG76" s="106"/>
      <c r="BH76" s="106"/>
      <c r="BI76" s="106"/>
      <c r="BJ76" s="106"/>
      <c r="BK76" s="107"/>
      <c r="BL76" s="103"/>
      <c r="BM76" s="104"/>
      <c r="BN76" s="104"/>
      <c r="BO76" s="104"/>
      <c r="BP76" s="104"/>
      <c r="BQ76" s="104"/>
      <c r="BR76" s="104"/>
      <c r="BS76" s="104"/>
      <c r="BT76" s="104"/>
      <c r="BU76" s="105"/>
      <c r="BV76" s="105"/>
      <c r="BW76" s="105"/>
      <c r="BX76" s="105"/>
      <c r="BY76" s="104"/>
      <c r="BZ76" s="106"/>
      <c r="CA76" s="106"/>
      <c r="CB76" s="106"/>
      <c r="CC76" s="106"/>
      <c r="CD76" s="106"/>
      <c r="CE76" s="106"/>
      <c r="CF76" s="107"/>
    </row>
    <row r="77" customFormat="false" ht="7.5" hidden="false" customHeight="true" outlineLevel="0" collapsed="false">
      <c r="A77" s="103"/>
      <c r="B77" s="104"/>
      <c r="C77" s="104"/>
      <c r="D77" s="104"/>
      <c r="E77" s="104"/>
      <c r="F77" s="104"/>
      <c r="G77" s="104"/>
      <c r="H77" s="108" t="n">
        <v>3</v>
      </c>
      <c r="I77" s="108"/>
      <c r="J77" s="108"/>
      <c r="K77" s="109" t="s">
        <v>53</v>
      </c>
      <c r="L77" s="108" t="n">
        <v>1</v>
      </c>
      <c r="M77" s="108"/>
      <c r="N77" s="108"/>
      <c r="O77" s="106"/>
      <c r="P77" s="106"/>
      <c r="Q77" s="106"/>
      <c r="R77" s="106"/>
      <c r="S77" s="106"/>
      <c r="T77" s="106"/>
      <c r="U77" s="107"/>
      <c r="V77" s="103"/>
      <c r="W77" s="104"/>
      <c r="X77" s="104"/>
      <c r="Y77" s="104"/>
      <c r="Z77" s="104"/>
      <c r="AA77" s="104"/>
      <c r="AB77" s="104"/>
      <c r="AC77" s="108" t="n">
        <v>2</v>
      </c>
      <c r="AD77" s="108"/>
      <c r="AE77" s="108"/>
      <c r="AF77" s="109" t="s">
        <v>53</v>
      </c>
      <c r="AG77" s="108" t="n">
        <v>8</v>
      </c>
      <c r="AH77" s="108"/>
      <c r="AI77" s="108"/>
      <c r="AJ77" s="106"/>
      <c r="AK77" s="106"/>
      <c r="AL77" s="106"/>
      <c r="AM77" s="106"/>
      <c r="AN77" s="106"/>
      <c r="AO77" s="106"/>
      <c r="AP77" s="107"/>
      <c r="AQ77" s="103"/>
      <c r="AR77" s="104"/>
      <c r="AS77" s="104"/>
      <c r="AT77" s="104"/>
      <c r="AU77" s="104"/>
      <c r="AV77" s="104"/>
      <c r="AW77" s="104"/>
      <c r="AX77" s="108" t="n">
        <v>4</v>
      </c>
      <c r="AY77" s="108"/>
      <c r="AZ77" s="108"/>
      <c r="BA77" s="109" t="s">
        <v>53</v>
      </c>
      <c r="BB77" s="108" t="n">
        <v>7</v>
      </c>
      <c r="BC77" s="108"/>
      <c r="BD77" s="108"/>
      <c r="BE77" s="106"/>
      <c r="BF77" s="106"/>
      <c r="BG77" s="106"/>
      <c r="BH77" s="106"/>
      <c r="BI77" s="106"/>
      <c r="BJ77" s="106"/>
      <c r="BK77" s="107"/>
      <c r="BL77" s="103"/>
      <c r="BM77" s="104"/>
      <c r="BN77" s="104"/>
      <c r="BO77" s="104"/>
      <c r="BP77" s="104"/>
      <c r="BQ77" s="104"/>
      <c r="BR77" s="104"/>
      <c r="BS77" s="108" t="n">
        <v>5</v>
      </c>
      <c r="BT77" s="108"/>
      <c r="BU77" s="108"/>
      <c r="BV77" s="109" t="s">
        <v>53</v>
      </c>
      <c r="BW77" s="108" t="n">
        <v>6</v>
      </c>
      <c r="BX77" s="108"/>
      <c r="BY77" s="108"/>
      <c r="BZ77" s="106"/>
      <c r="CA77" s="106"/>
      <c r="CB77" s="106"/>
      <c r="CC77" s="106"/>
      <c r="CD77" s="106"/>
      <c r="CE77" s="106"/>
      <c r="CF77" s="107"/>
    </row>
    <row r="78" customFormat="false" ht="7.5" hidden="false" customHeight="true" outlineLevel="0" collapsed="false">
      <c r="A78" s="110"/>
      <c r="B78" s="111"/>
      <c r="C78" s="111"/>
      <c r="D78" s="111"/>
      <c r="E78" s="111"/>
      <c r="F78" s="111"/>
      <c r="G78" s="111"/>
      <c r="H78" s="108"/>
      <c r="I78" s="108"/>
      <c r="J78" s="108"/>
      <c r="K78" s="109"/>
      <c r="L78" s="108"/>
      <c r="M78" s="108"/>
      <c r="N78" s="108"/>
      <c r="O78" s="111"/>
      <c r="P78" s="111"/>
      <c r="Q78" s="111"/>
      <c r="R78" s="111"/>
      <c r="S78" s="111"/>
      <c r="T78" s="111"/>
      <c r="U78" s="112"/>
      <c r="V78" s="110"/>
      <c r="W78" s="111"/>
      <c r="X78" s="111"/>
      <c r="Y78" s="111"/>
      <c r="Z78" s="111"/>
      <c r="AA78" s="111"/>
      <c r="AB78" s="111"/>
      <c r="AC78" s="108"/>
      <c r="AD78" s="108"/>
      <c r="AE78" s="108"/>
      <c r="AF78" s="109"/>
      <c r="AG78" s="108"/>
      <c r="AH78" s="108"/>
      <c r="AI78" s="108"/>
      <c r="AJ78" s="111"/>
      <c r="AK78" s="111"/>
      <c r="AL78" s="111"/>
      <c r="AM78" s="111"/>
      <c r="AN78" s="111"/>
      <c r="AO78" s="111"/>
      <c r="AP78" s="112"/>
      <c r="AQ78" s="110"/>
      <c r="AR78" s="111"/>
      <c r="AS78" s="111"/>
      <c r="AT78" s="111"/>
      <c r="AU78" s="111"/>
      <c r="AV78" s="111"/>
      <c r="AW78" s="111"/>
      <c r="AX78" s="108"/>
      <c r="AY78" s="108"/>
      <c r="AZ78" s="108"/>
      <c r="BA78" s="109"/>
      <c r="BB78" s="108"/>
      <c r="BC78" s="108"/>
      <c r="BD78" s="108"/>
      <c r="BE78" s="111"/>
      <c r="BF78" s="111"/>
      <c r="BG78" s="111"/>
      <c r="BH78" s="111"/>
      <c r="BI78" s="111"/>
      <c r="BJ78" s="111"/>
      <c r="BK78" s="112"/>
      <c r="BL78" s="110"/>
      <c r="BM78" s="111"/>
      <c r="BN78" s="111"/>
      <c r="BO78" s="111"/>
      <c r="BP78" s="111"/>
      <c r="BQ78" s="111"/>
      <c r="BR78" s="111"/>
      <c r="BS78" s="108"/>
      <c r="BT78" s="108"/>
      <c r="BU78" s="108"/>
      <c r="BV78" s="109"/>
      <c r="BW78" s="108"/>
      <c r="BX78" s="108"/>
      <c r="BY78" s="108"/>
      <c r="BZ78" s="111"/>
      <c r="CA78" s="111"/>
      <c r="CB78" s="111"/>
      <c r="CC78" s="111"/>
      <c r="CD78" s="111"/>
      <c r="CE78" s="111"/>
      <c r="CF78" s="112"/>
    </row>
    <row r="79" customFormat="false" ht="7.5" hidden="false" customHeight="true" outlineLevel="0" collapsed="false">
      <c r="A79" s="110"/>
      <c r="B79" s="111"/>
      <c r="C79" s="111"/>
      <c r="D79" s="111"/>
      <c r="E79" s="111"/>
      <c r="F79" s="111"/>
      <c r="G79" s="111"/>
      <c r="H79" s="111"/>
      <c r="I79" s="111"/>
      <c r="J79" s="111"/>
      <c r="K79" s="104"/>
      <c r="L79" s="104"/>
      <c r="M79" s="111"/>
      <c r="N79" s="111"/>
      <c r="O79" s="111"/>
      <c r="P79" s="111"/>
      <c r="Q79" s="111"/>
      <c r="R79" s="111"/>
      <c r="S79" s="111"/>
      <c r="T79" s="111"/>
      <c r="U79" s="112"/>
      <c r="V79" s="110"/>
      <c r="W79" s="111"/>
      <c r="X79" s="111"/>
      <c r="Y79" s="111"/>
      <c r="Z79" s="111"/>
      <c r="AA79" s="111"/>
      <c r="AB79" s="111"/>
      <c r="AC79" s="111"/>
      <c r="AD79" s="111"/>
      <c r="AE79" s="111"/>
      <c r="AF79" s="104"/>
      <c r="AG79" s="104"/>
      <c r="AH79" s="111"/>
      <c r="AI79" s="111"/>
      <c r="AJ79" s="111"/>
      <c r="AK79" s="111"/>
      <c r="AL79" s="111"/>
      <c r="AM79" s="111"/>
      <c r="AN79" s="111"/>
      <c r="AO79" s="111"/>
      <c r="AP79" s="112"/>
      <c r="AQ79" s="110"/>
      <c r="AR79" s="111"/>
      <c r="AS79" s="111"/>
      <c r="AT79" s="111"/>
      <c r="AU79" s="111"/>
      <c r="AV79" s="111"/>
      <c r="AW79" s="111"/>
      <c r="AX79" s="111"/>
      <c r="AY79" s="111"/>
      <c r="AZ79" s="111"/>
      <c r="BA79" s="104"/>
      <c r="BB79" s="104"/>
      <c r="BC79" s="111"/>
      <c r="BD79" s="111"/>
      <c r="BE79" s="111"/>
      <c r="BF79" s="111"/>
      <c r="BG79" s="111"/>
      <c r="BH79" s="111"/>
      <c r="BI79" s="111"/>
      <c r="BJ79" s="111"/>
      <c r="BK79" s="112"/>
      <c r="BL79" s="110"/>
      <c r="BM79" s="111"/>
      <c r="BN79" s="111"/>
      <c r="BO79" s="111"/>
      <c r="BP79" s="111"/>
      <c r="BQ79" s="111"/>
      <c r="BR79" s="111"/>
      <c r="BS79" s="111"/>
      <c r="BT79" s="111"/>
      <c r="BU79" s="111"/>
      <c r="BV79" s="104"/>
      <c r="BW79" s="104"/>
      <c r="BX79" s="111"/>
      <c r="BY79" s="111"/>
      <c r="BZ79" s="111"/>
      <c r="CA79" s="111"/>
      <c r="CB79" s="111"/>
      <c r="CC79" s="111"/>
      <c r="CD79" s="111"/>
      <c r="CE79" s="111"/>
      <c r="CF79" s="112"/>
    </row>
    <row r="80" s="116" customFormat="true" ht="7.5" hidden="false" customHeight="true" outlineLevel="0" collapsed="false">
      <c r="A80" s="113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5"/>
      <c r="V80" s="113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5"/>
      <c r="AQ80" s="113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5"/>
      <c r="BL80" s="113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5"/>
    </row>
    <row r="81" s="116" customFormat="true" ht="7.5" hidden="false" customHeight="true" outlineLevel="0" collapsed="false">
      <c r="A81" s="117" t="str">
        <f aca="false">Results!B9</f>
        <v>Fruzhenska Alla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8" t="str">
        <f aca="false">Results!B5</f>
        <v>Telkinen Siiri</v>
      </c>
      <c r="M81" s="118"/>
      <c r="N81" s="118"/>
      <c r="O81" s="118"/>
      <c r="P81" s="118"/>
      <c r="Q81" s="118"/>
      <c r="R81" s="118"/>
      <c r="S81" s="118"/>
      <c r="T81" s="118"/>
      <c r="U81" s="118"/>
      <c r="V81" s="117" t="str">
        <f aca="false">Results!B7</f>
        <v>Simsone Alise</v>
      </c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8" t="str">
        <f aca="false">Results!B19</f>
        <v>FREE</v>
      </c>
      <c r="AH81" s="118"/>
      <c r="AI81" s="118"/>
      <c r="AJ81" s="118"/>
      <c r="AK81" s="118"/>
      <c r="AL81" s="118"/>
      <c r="AM81" s="118"/>
      <c r="AN81" s="118"/>
      <c r="AO81" s="118"/>
      <c r="AP81" s="118"/>
      <c r="AQ81" s="117" t="str">
        <f aca="false">Results!B11</f>
        <v>Hendrikson Maire</v>
      </c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8" t="str">
        <f aca="false">Results!B17</f>
        <v>Vilde Inese</v>
      </c>
      <c r="BC81" s="118"/>
      <c r="BD81" s="118"/>
      <c r="BE81" s="118"/>
      <c r="BF81" s="118"/>
      <c r="BG81" s="118"/>
      <c r="BH81" s="118"/>
      <c r="BI81" s="118"/>
      <c r="BJ81" s="118"/>
      <c r="BK81" s="118"/>
      <c r="BL81" s="117" t="str">
        <f aca="false">Results!B13</f>
        <v>Bivainite Marina</v>
      </c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8" t="str">
        <f aca="false">Results!B15</f>
        <v>Aleksejeva Marina</v>
      </c>
      <c r="BX81" s="118"/>
      <c r="BY81" s="118"/>
      <c r="BZ81" s="118"/>
      <c r="CA81" s="118"/>
      <c r="CB81" s="118"/>
      <c r="CC81" s="118"/>
      <c r="CD81" s="118"/>
      <c r="CE81" s="118"/>
      <c r="CF81" s="118"/>
    </row>
    <row r="82" s="116" customFormat="true" ht="7.5" hidden="false" customHeight="true" outlineLevel="0" collapsed="false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</row>
    <row r="83" customFormat="false" ht="7.5" hidden="false" customHeight="true" outlineLevel="0" collapsed="false">
      <c r="A83" s="103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19"/>
      <c r="N83" s="119"/>
      <c r="O83" s="119"/>
      <c r="P83" s="119"/>
      <c r="Q83" s="119"/>
      <c r="R83" s="119"/>
      <c r="S83" s="119"/>
      <c r="T83" s="119"/>
      <c r="U83" s="120"/>
      <c r="V83" s="103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19"/>
      <c r="AI83" s="119"/>
      <c r="AJ83" s="119"/>
      <c r="AK83" s="119"/>
      <c r="AL83" s="119"/>
      <c r="AM83" s="119"/>
      <c r="AN83" s="119"/>
      <c r="AO83" s="119"/>
      <c r="AP83" s="120"/>
      <c r="AQ83" s="103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19"/>
      <c r="BD83" s="119"/>
      <c r="BE83" s="119"/>
      <c r="BF83" s="119"/>
      <c r="BG83" s="119"/>
      <c r="BH83" s="119"/>
      <c r="BI83" s="119"/>
      <c r="BJ83" s="119"/>
      <c r="BK83" s="120"/>
      <c r="BL83" s="103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19"/>
      <c r="BY83" s="119"/>
      <c r="BZ83" s="119"/>
      <c r="CA83" s="119"/>
      <c r="CB83" s="119"/>
      <c r="CC83" s="119"/>
      <c r="CD83" s="119"/>
      <c r="CE83" s="119"/>
      <c r="CF83" s="120"/>
    </row>
    <row r="84" customFormat="false" ht="7.5" hidden="false" customHeight="true" outlineLevel="0" collapsed="false">
      <c r="A84" s="121" t="s">
        <v>54</v>
      </c>
      <c r="B84" s="121"/>
      <c r="C84" s="121"/>
      <c r="D84" s="121"/>
      <c r="E84" s="121"/>
      <c r="F84" s="121"/>
      <c r="G84" s="121"/>
      <c r="H84" s="121"/>
      <c r="I84" s="121"/>
      <c r="J84" s="121"/>
      <c r="K84" s="122" t="n">
        <v>1</v>
      </c>
      <c r="L84" s="122"/>
      <c r="M84" s="123"/>
      <c r="N84" s="123"/>
      <c r="O84" s="123"/>
      <c r="P84" s="123"/>
      <c r="Q84" s="123"/>
      <c r="R84" s="123"/>
      <c r="S84" s="123"/>
      <c r="T84" s="123"/>
      <c r="U84" s="123"/>
      <c r="V84" s="121" t="s">
        <v>54</v>
      </c>
      <c r="W84" s="121"/>
      <c r="X84" s="121"/>
      <c r="Y84" s="121"/>
      <c r="Z84" s="121"/>
      <c r="AA84" s="121"/>
      <c r="AB84" s="121"/>
      <c r="AC84" s="121"/>
      <c r="AD84" s="121"/>
      <c r="AE84" s="121"/>
      <c r="AF84" s="122" t="n">
        <v>1</v>
      </c>
      <c r="AG84" s="122"/>
      <c r="AH84" s="123"/>
      <c r="AI84" s="123"/>
      <c r="AJ84" s="123"/>
      <c r="AK84" s="123"/>
      <c r="AL84" s="123"/>
      <c r="AM84" s="123"/>
      <c r="AN84" s="123"/>
      <c r="AO84" s="123"/>
      <c r="AP84" s="123"/>
      <c r="AQ84" s="121" t="s">
        <v>54</v>
      </c>
      <c r="AR84" s="121"/>
      <c r="AS84" s="121"/>
      <c r="AT84" s="121"/>
      <c r="AU84" s="121"/>
      <c r="AV84" s="121"/>
      <c r="AW84" s="121"/>
      <c r="AX84" s="121"/>
      <c r="AY84" s="121"/>
      <c r="AZ84" s="121"/>
      <c r="BA84" s="122" t="n">
        <v>1</v>
      </c>
      <c r="BB84" s="122"/>
      <c r="BC84" s="123"/>
      <c r="BD84" s="123"/>
      <c r="BE84" s="123"/>
      <c r="BF84" s="123"/>
      <c r="BG84" s="123"/>
      <c r="BH84" s="123"/>
      <c r="BI84" s="123"/>
      <c r="BJ84" s="123"/>
      <c r="BK84" s="123"/>
      <c r="BL84" s="121" t="s">
        <v>54</v>
      </c>
      <c r="BM84" s="121"/>
      <c r="BN84" s="121"/>
      <c r="BO84" s="121"/>
      <c r="BP84" s="121"/>
      <c r="BQ84" s="121"/>
      <c r="BR84" s="121"/>
      <c r="BS84" s="121"/>
      <c r="BT84" s="121"/>
      <c r="BU84" s="121"/>
      <c r="BV84" s="122" t="n">
        <v>1</v>
      </c>
      <c r="BW84" s="122"/>
      <c r="BX84" s="123"/>
      <c r="BY84" s="123"/>
      <c r="BZ84" s="123"/>
      <c r="CA84" s="123"/>
      <c r="CB84" s="123"/>
      <c r="CC84" s="123"/>
      <c r="CD84" s="123"/>
      <c r="CE84" s="123"/>
      <c r="CF84" s="123"/>
    </row>
    <row r="85" customFormat="false" ht="7.5" hidden="false" customHeight="true" outlineLevel="0" collapsed="false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2"/>
      <c r="L85" s="122"/>
      <c r="M85" s="123"/>
      <c r="N85" s="123"/>
      <c r="O85" s="123"/>
      <c r="P85" s="123"/>
      <c r="Q85" s="123"/>
      <c r="R85" s="123"/>
      <c r="S85" s="123"/>
      <c r="T85" s="123"/>
      <c r="U85" s="123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2"/>
      <c r="AG85" s="122"/>
      <c r="AH85" s="123"/>
      <c r="AI85" s="123"/>
      <c r="AJ85" s="123"/>
      <c r="AK85" s="123"/>
      <c r="AL85" s="123"/>
      <c r="AM85" s="123"/>
      <c r="AN85" s="123"/>
      <c r="AO85" s="123"/>
      <c r="AP85" s="123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2"/>
      <c r="BB85" s="122"/>
      <c r="BC85" s="123"/>
      <c r="BD85" s="123"/>
      <c r="BE85" s="123"/>
      <c r="BF85" s="123"/>
      <c r="BG85" s="123"/>
      <c r="BH85" s="123"/>
      <c r="BI85" s="123"/>
      <c r="BJ85" s="123"/>
      <c r="BK85" s="123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2"/>
      <c r="BW85" s="122"/>
      <c r="BX85" s="123"/>
      <c r="BY85" s="123"/>
      <c r="BZ85" s="123"/>
      <c r="CA85" s="123"/>
      <c r="CB85" s="123"/>
      <c r="CC85" s="123"/>
      <c r="CD85" s="123"/>
      <c r="CE85" s="123"/>
      <c r="CF85" s="123"/>
    </row>
    <row r="86" customFormat="false" ht="7.5" hidden="false" customHeight="true" outlineLevel="0" collapsed="false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2"/>
      <c r="L86" s="122"/>
      <c r="M86" s="123"/>
      <c r="N86" s="123"/>
      <c r="O86" s="123"/>
      <c r="P86" s="123"/>
      <c r="Q86" s="123"/>
      <c r="R86" s="123"/>
      <c r="S86" s="123"/>
      <c r="T86" s="123"/>
      <c r="U86" s="123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2"/>
      <c r="AG86" s="122"/>
      <c r="AH86" s="123"/>
      <c r="AI86" s="123"/>
      <c r="AJ86" s="123"/>
      <c r="AK86" s="123"/>
      <c r="AL86" s="123"/>
      <c r="AM86" s="123"/>
      <c r="AN86" s="123"/>
      <c r="AO86" s="123"/>
      <c r="AP86" s="123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2"/>
      <c r="BB86" s="122"/>
      <c r="BC86" s="123"/>
      <c r="BD86" s="123"/>
      <c r="BE86" s="123"/>
      <c r="BF86" s="123"/>
      <c r="BG86" s="123"/>
      <c r="BH86" s="123"/>
      <c r="BI86" s="123"/>
      <c r="BJ86" s="123"/>
      <c r="BK86" s="123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2"/>
      <c r="BW86" s="122"/>
      <c r="BX86" s="123"/>
      <c r="BY86" s="123"/>
      <c r="BZ86" s="123"/>
      <c r="CA86" s="123"/>
      <c r="CB86" s="123"/>
      <c r="CC86" s="123"/>
      <c r="CD86" s="123"/>
      <c r="CE86" s="123"/>
      <c r="CF86" s="123"/>
    </row>
    <row r="87" s="94" customFormat="true" ht="7.5" hidden="false" customHeight="true" outlineLevel="0" collapsed="false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2" t="n">
        <v>2</v>
      </c>
      <c r="L87" s="122"/>
      <c r="M87" s="125" t="s">
        <v>54</v>
      </c>
      <c r="N87" s="125"/>
      <c r="O87" s="125"/>
      <c r="P87" s="125"/>
      <c r="Q87" s="125"/>
      <c r="R87" s="125"/>
      <c r="S87" s="125"/>
      <c r="T87" s="125"/>
      <c r="U87" s="125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2" t="n">
        <v>2</v>
      </c>
      <c r="AG87" s="122"/>
      <c r="AH87" s="125" t="s">
        <v>54</v>
      </c>
      <c r="AI87" s="125"/>
      <c r="AJ87" s="125"/>
      <c r="AK87" s="125"/>
      <c r="AL87" s="125"/>
      <c r="AM87" s="125"/>
      <c r="AN87" s="125"/>
      <c r="AO87" s="125"/>
      <c r="AP87" s="125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2" t="n">
        <v>2</v>
      </c>
      <c r="BB87" s="122"/>
      <c r="BC87" s="125" t="s">
        <v>54</v>
      </c>
      <c r="BD87" s="125"/>
      <c r="BE87" s="125"/>
      <c r="BF87" s="125"/>
      <c r="BG87" s="125"/>
      <c r="BH87" s="125"/>
      <c r="BI87" s="125"/>
      <c r="BJ87" s="125"/>
      <c r="BK87" s="125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  <c r="BV87" s="122" t="n">
        <v>2</v>
      </c>
      <c r="BW87" s="122"/>
      <c r="BX87" s="125" t="s">
        <v>54</v>
      </c>
      <c r="BY87" s="125"/>
      <c r="BZ87" s="125"/>
      <c r="CA87" s="125"/>
      <c r="CB87" s="125"/>
      <c r="CC87" s="125"/>
      <c r="CD87" s="125"/>
      <c r="CE87" s="125"/>
      <c r="CF87" s="125"/>
    </row>
    <row r="88" s="95" customFormat="true" ht="7.5" hidden="false" customHeight="true" outlineLevel="0" collapsed="false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2"/>
      <c r="L88" s="122"/>
      <c r="M88" s="125"/>
      <c r="N88" s="125"/>
      <c r="O88" s="125"/>
      <c r="P88" s="125"/>
      <c r="Q88" s="125"/>
      <c r="R88" s="125"/>
      <c r="S88" s="125"/>
      <c r="T88" s="125"/>
      <c r="U88" s="125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2"/>
      <c r="AG88" s="122"/>
      <c r="AH88" s="125"/>
      <c r="AI88" s="125"/>
      <c r="AJ88" s="125"/>
      <c r="AK88" s="125"/>
      <c r="AL88" s="125"/>
      <c r="AM88" s="125"/>
      <c r="AN88" s="125"/>
      <c r="AO88" s="125"/>
      <c r="AP88" s="125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2"/>
      <c r="BB88" s="122"/>
      <c r="BC88" s="125"/>
      <c r="BD88" s="125"/>
      <c r="BE88" s="125"/>
      <c r="BF88" s="125"/>
      <c r="BG88" s="125"/>
      <c r="BH88" s="125"/>
      <c r="BI88" s="125"/>
      <c r="BJ88" s="125"/>
      <c r="BK88" s="125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2"/>
      <c r="BW88" s="122"/>
      <c r="BX88" s="125"/>
      <c r="BY88" s="125"/>
      <c r="BZ88" s="125"/>
      <c r="CA88" s="125"/>
      <c r="CB88" s="125"/>
      <c r="CC88" s="125"/>
      <c r="CD88" s="125"/>
      <c r="CE88" s="125"/>
      <c r="CF88" s="125"/>
    </row>
    <row r="89" customFormat="false" ht="7.5" hidden="false" customHeight="true" outlineLevel="0" collapsed="false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2"/>
      <c r="L89" s="122"/>
      <c r="M89" s="125"/>
      <c r="N89" s="125"/>
      <c r="O89" s="125"/>
      <c r="P89" s="125"/>
      <c r="Q89" s="125"/>
      <c r="R89" s="125"/>
      <c r="S89" s="125"/>
      <c r="T89" s="125"/>
      <c r="U89" s="125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2"/>
      <c r="AG89" s="122"/>
      <c r="AH89" s="125"/>
      <c r="AI89" s="125"/>
      <c r="AJ89" s="125"/>
      <c r="AK89" s="125"/>
      <c r="AL89" s="125"/>
      <c r="AM89" s="125"/>
      <c r="AN89" s="125"/>
      <c r="AO89" s="125"/>
      <c r="AP89" s="125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2"/>
      <c r="BB89" s="122"/>
      <c r="BC89" s="125"/>
      <c r="BD89" s="125"/>
      <c r="BE89" s="125"/>
      <c r="BF89" s="125"/>
      <c r="BG89" s="125"/>
      <c r="BH89" s="125"/>
      <c r="BI89" s="125"/>
      <c r="BJ89" s="125"/>
      <c r="BK89" s="125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2"/>
      <c r="BW89" s="122"/>
      <c r="BX89" s="125"/>
      <c r="BY89" s="125"/>
      <c r="BZ89" s="125"/>
      <c r="CA89" s="125"/>
      <c r="CB89" s="125"/>
      <c r="CC89" s="125"/>
      <c r="CD89" s="125"/>
      <c r="CE89" s="125"/>
      <c r="CF89" s="125"/>
    </row>
    <row r="90" customFormat="false" ht="7.5" hidden="false" customHeight="true" outlineLevel="0" collapsed="false">
      <c r="A90" s="121" t="s">
        <v>54</v>
      </c>
      <c r="B90" s="121"/>
      <c r="C90" s="121"/>
      <c r="D90" s="121"/>
      <c r="E90" s="121"/>
      <c r="F90" s="121"/>
      <c r="G90" s="121"/>
      <c r="H90" s="121"/>
      <c r="I90" s="121"/>
      <c r="J90" s="121"/>
      <c r="K90" s="122" t="n">
        <v>3</v>
      </c>
      <c r="L90" s="122"/>
      <c r="M90" s="127"/>
      <c r="N90" s="127"/>
      <c r="O90" s="127"/>
      <c r="P90" s="127"/>
      <c r="Q90" s="127"/>
      <c r="R90" s="127"/>
      <c r="S90" s="127"/>
      <c r="T90" s="127"/>
      <c r="U90" s="127"/>
      <c r="V90" s="121" t="s">
        <v>54</v>
      </c>
      <c r="W90" s="121"/>
      <c r="X90" s="121"/>
      <c r="Y90" s="121"/>
      <c r="Z90" s="121"/>
      <c r="AA90" s="121"/>
      <c r="AB90" s="121"/>
      <c r="AC90" s="121"/>
      <c r="AD90" s="121"/>
      <c r="AE90" s="121"/>
      <c r="AF90" s="122" t="n">
        <v>3</v>
      </c>
      <c r="AG90" s="122"/>
      <c r="AH90" s="127"/>
      <c r="AI90" s="127"/>
      <c r="AJ90" s="127"/>
      <c r="AK90" s="127"/>
      <c r="AL90" s="127"/>
      <c r="AM90" s="127"/>
      <c r="AN90" s="127"/>
      <c r="AO90" s="127"/>
      <c r="AP90" s="127"/>
      <c r="AQ90" s="121" t="s">
        <v>54</v>
      </c>
      <c r="AR90" s="121"/>
      <c r="AS90" s="121"/>
      <c r="AT90" s="121"/>
      <c r="AU90" s="121"/>
      <c r="AV90" s="121"/>
      <c r="AW90" s="121"/>
      <c r="AX90" s="121"/>
      <c r="AY90" s="121"/>
      <c r="AZ90" s="121"/>
      <c r="BA90" s="122" t="n">
        <v>3</v>
      </c>
      <c r="BB90" s="122"/>
      <c r="BC90" s="127"/>
      <c r="BD90" s="127"/>
      <c r="BE90" s="127"/>
      <c r="BF90" s="127"/>
      <c r="BG90" s="127"/>
      <c r="BH90" s="127"/>
      <c r="BI90" s="127"/>
      <c r="BJ90" s="127"/>
      <c r="BK90" s="127"/>
      <c r="BL90" s="121" t="s">
        <v>54</v>
      </c>
      <c r="BM90" s="121"/>
      <c r="BN90" s="121"/>
      <c r="BO90" s="121"/>
      <c r="BP90" s="121"/>
      <c r="BQ90" s="121"/>
      <c r="BR90" s="121"/>
      <c r="BS90" s="121"/>
      <c r="BT90" s="121"/>
      <c r="BU90" s="121"/>
      <c r="BV90" s="122" t="n">
        <v>3</v>
      </c>
      <c r="BW90" s="122"/>
      <c r="BX90" s="127"/>
      <c r="BY90" s="127"/>
      <c r="BZ90" s="127"/>
      <c r="CA90" s="127"/>
      <c r="CB90" s="127"/>
      <c r="CC90" s="127"/>
      <c r="CD90" s="127"/>
      <c r="CE90" s="127"/>
      <c r="CF90" s="127"/>
    </row>
    <row r="91" customFormat="false" ht="7.5" hidden="false" customHeight="true" outlineLevel="0" collapsed="false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2"/>
      <c r="L91" s="122"/>
      <c r="M91" s="127"/>
      <c r="N91" s="127"/>
      <c r="O91" s="127"/>
      <c r="P91" s="127"/>
      <c r="Q91" s="127"/>
      <c r="R91" s="127"/>
      <c r="S91" s="127"/>
      <c r="T91" s="127"/>
      <c r="U91" s="127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2"/>
      <c r="AG91" s="122"/>
      <c r="AH91" s="127"/>
      <c r="AI91" s="127"/>
      <c r="AJ91" s="127"/>
      <c r="AK91" s="127"/>
      <c r="AL91" s="127"/>
      <c r="AM91" s="127"/>
      <c r="AN91" s="127"/>
      <c r="AO91" s="127"/>
      <c r="AP91" s="127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2"/>
      <c r="BB91" s="122"/>
      <c r="BC91" s="127"/>
      <c r="BD91" s="127"/>
      <c r="BE91" s="127"/>
      <c r="BF91" s="127"/>
      <c r="BG91" s="127"/>
      <c r="BH91" s="127"/>
      <c r="BI91" s="127"/>
      <c r="BJ91" s="127"/>
      <c r="BK91" s="127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2"/>
      <c r="BW91" s="122"/>
      <c r="BX91" s="127"/>
      <c r="BY91" s="127"/>
      <c r="BZ91" s="127"/>
      <c r="CA91" s="127"/>
      <c r="CB91" s="127"/>
      <c r="CC91" s="127"/>
      <c r="CD91" s="127"/>
      <c r="CE91" s="127"/>
      <c r="CF91" s="127"/>
    </row>
    <row r="92" customFormat="false" ht="7.5" hidden="false" customHeight="true" outlineLevel="0" collapsed="false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2"/>
      <c r="L92" s="122"/>
      <c r="M92" s="127"/>
      <c r="N92" s="127"/>
      <c r="O92" s="127"/>
      <c r="P92" s="127"/>
      <c r="Q92" s="127"/>
      <c r="R92" s="127"/>
      <c r="S92" s="127"/>
      <c r="T92" s="127"/>
      <c r="U92" s="127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2"/>
      <c r="AG92" s="122"/>
      <c r="AH92" s="127"/>
      <c r="AI92" s="127"/>
      <c r="AJ92" s="127"/>
      <c r="AK92" s="127"/>
      <c r="AL92" s="127"/>
      <c r="AM92" s="127"/>
      <c r="AN92" s="127"/>
      <c r="AO92" s="127"/>
      <c r="AP92" s="127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2"/>
      <c r="BB92" s="122"/>
      <c r="BC92" s="127"/>
      <c r="BD92" s="127"/>
      <c r="BE92" s="127"/>
      <c r="BF92" s="127"/>
      <c r="BG92" s="127"/>
      <c r="BH92" s="127"/>
      <c r="BI92" s="127"/>
      <c r="BJ92" s="127"/>
      <c r="BK92" s="127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2"/>
      <c r="BW92" s="122"/>
      <c r="BX92" s="127"/>
      <c r="BY92" s="127"/>
      <c r="BZ92" s="127"/>
      <c r="CA92" s="127"/>
      <c r="CB92" s="127"/>
      <c r="CC92" s="127"/>
      <c r="CD92" s="127"/>
      <c r="CE92" s="127"/>
      <c r="CF92" s="127"/>
    </row>
    <row r="93" customFormat="false" ht="7.5" hidden="false" customHeight="true" outlineLevel="0" collapsed="false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2" t="n">
        <v>4</v>
      </c>
      <c r="L93" s="122"/>
      <c r="M93" s="125" t="s">
        <v>54</v>
      </c>
      <c r="N93" s="125"/>
      <c r="O93" s="125"/>
      <c r="P93" s="125"/>
      <c r="Q93" s="125"/>
      <c r="R93" s="125"/>
      <c r="S93" s="125"/>
      <c r="T93" s="125"/>
      <c r="U93" s="125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2" t="n">
        <v>4</v>
      </c>
      <c r="AG93" s="122"/>
      <c r="AH93" s="125" t="s">
        <v>54</v>
      </c>
      <c r="AI93" s="125"/>
      <c r="AJ93" s="125"/>
      <c r="AK93" s="125"/>
      <c r="AL93" s="125"/>
      <c r="AM93" s="125"/>
      <c r="AN93" s="125"/>
      <c r="AO93" s="125"/>
      <c r="AP93" s="125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2" t="n">
        <v>4</v>
      </c>
      <c r="BB93" s="122"/>
      <c r="BC93" s="125" t="s">
        <v>54</v>
      </c>
      <c r="BD93" s="125"/>
      <c r="BE93" s="125"/>
      <c r="BF93" s="125"/>
      <c r="BG93" s="125"/>
      <c r="BH93" s="125"/>
      <c r="BI93" s="125"/>
      <c r="BJ93" s="125"/>
      <c r="BK93" s="125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  <c r="BV93" s="122" t="n">
        <v>4</v>
      </c>
      <c r="BW93" s="122"/>
      <c r="BX93" s="125" t="s">
        <v>54</v>
      </c>
      <c r="BY93" s="125"/>
      <c r="BZ93" s="125"/>
      <c r="CA93" s="125"/>
      <c r="CB93" s="125"/>
      <c r="CC93" s="125"/>
      <c r="CD93" s="125"/>
      <c r="CE93" s="125"/>
      <c r="CF93" s="125"/>
    </row>
    <row r="94" customFormat="false" ht="7.5" hidden="false" customHeight="true" outlineLevel="0" collapsed="false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2"/>
      <c r="L94" s="122"/>
      <c r="M94" s="125"/>
      <c r="N94" s="125"/>
      <c r="O94" s="125"/>
      <c r="P94" s="125"/>
      <c r="Q94" s="125"/>
      <c r="R94" s="125"/>
      <c r="S94" s="125"/>
      <c r="T94" s="125"/>
      <c r="U94" s="125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2"/>
      <c r="AG94" s="122"/>
      <c r="AH94" s="125"/>
      <c r="AI94" s="125"/>
      <c r="AJ94" s="125"/>
      <c r="AK94" s="125"/>
      <c r="AL94" s="125"/>
      <c r="AM94" s="125"/>
      <c r="AN94" s="125"/>
      <c r="AO94" s="125"/>
      <c r="AP94" s="125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2"/>
      <c r="BB94" s="122"/>
      <c r="BC94" s="125"/>
      <c r="BD94" s="125"/>
      <c r="BE94" s="125"/>
      <c r="BF94" s="125"/>
      <c r="BG94" s="125"/>
      <c r="BH94" s="125"/>
      <c r="BI94" s="125"/>
      <c r="BJ94" s="125"/>
      <c r="BK94" s="125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  <c r="BV94" s="122"/>
      <c r="BW94" s="122"/>
      <c r="BX94" s="125"/>
      <c r="BY94" s="125"/>
      <c r="BZ94" s="125"/>
      <c r="CA94" s="125"/>
      <c r="CB94" s="125"/>
      <c r="CC94" s="125"/>
      <c r="CD94" s="125"/>
      <c r="CE94" s="125"/>
      <c r="CF94" s="125"/>
    </row>
    <row r="95" customFormat="false" ht="7.5" hidden="false" customHeight="true" outlineLevel="0" collapsed="false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2"/>
      <c r="L95" s="122"/>
      <c r="M95" s="125"/>
      <c r="N95" s="125"/>
      <c r="O95" s="125"/>
      <c r="P95" s="125"/>
      <c r="Q95" s="125"/>
      <c r="R95" s="125"/>
      <c r="S95" s="125"/>
      <c r="T95" s="125"/>
      <c r="U95" s="125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2"/>
      <c r="AG95" s="122"/>
      <c r="AH95" s="125"/>
      <c r="AI95" s="125"/>
      <c r="AJ95" s="125"/>
      <c r="AK95" s="125"/>
      <c r="AL95" s="125"/>
      <c r="AM95" s="125"/>
      <c r="AN95" s="125"/>
      <c r="AO95" s="125"/>
      <c r="AP95" s="125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2"/>
      <c r="BB95" s="122"/>
      <c r="BC95" s="125"/>
      <c r="BD95" s="125"/>
      <c r="BE95" s="125"/>
      <c r="BF95" s="125"/>
      <c r="BG95" s="125"/>
      <c r="BH95" s="125"/>
      <c r="BI95" s="125"/>
      <c r="BJ95" s="125"/>
      <c r="BK95" s="125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2"/>
      <c r="BW95" s="122"/>
      <c r="BX95" s="125"/>
      <c r="BY95" s="125"/>
      <c r="BZ95" s="125"/>
      <c r="CA95" s="125"/>
      <c r="CB95" s="125"/>
      <c r="CC95" s="125"/>
      <c r="CD95" s="125"/>
      <c r="CE95" s="125"/>
      <c r="CF95" s="125"/>
    </row>
    <row r="96" s="95" customFormat="true" ht="7.5" hidden="false" customHeight="true" outlineLevel="0" collapsed="false">
      <c r="A96" s="128" t="s">
        <v>55</v>
      </c>
      <c r="B96" s="128"/>
      <c r="C96" s="128"/>
      <c r="D96" s="128"/>
      <c r="E96" s="128"/>
      <c r="F96" s="128"/>
      <c r="G96" s="128"/>
      <c r="H96" s="128"/>
      <c r="I96" s="128"/>
      <c r="J96" s="128"/>
      <c r="K96" s="129" t="s">
        <v>53</v>
      </c>
      <c r="L96" s="129"/>
      <c r="M96" s="123"/>
      <c r="N96" s="123"/>
      <c r="O96" s="123"/>
      <c r="P96" s="123"/>
      <c r="Q96" s="123"/>
      <c r="R96" s="123"/>
      <c r="S96" s="123"/>
      <c r="T96" s="123"/>
      <c r="U96" s="123"/>
      <c r="V96" s="128" t="s">
        <v>55</v>
      </c>
      <c r="W96" s="128"/>
      <c r="X96" s="128"/>
      <c r="Y96" s="128"/>
      <c r="Z96" s="128"/>
      <c r="AA96" s="128"/>
      <c r="AB96" s="128"/>
      <c r="AC96" s="128"/>
      <c r="AD96" s="128"/>
      <c r="AE96" s="128"/>
      <c r="AF96" s="129" t="s">
        <v>53</v>
      </c>
      <c r="AG96" s="129"/>
      <c r="AH96" s="123"/>
      <c r="AI96" s="123"/>
      <c r="AJ96" s="123"/>
      <c r="AK96" s="123"/>
      <c r="AL96" s="123"/>
      <c r="AM96" s="123"/>
      <c r="AN96" s="123"/>
      <c r="AO96" s="123"/>
      <c r="AP96" s="123"/>
      <c r="AQ96" s="128" t="s">
        <v>55</v>
      </c>
      <c r="AR96" s="128"/>
      <c r="AS96" s="128"/>
      <c r="AT96" s="128"/>
      <c r="AU96" s="128"/>
      <c r="AV96" s="128"/>
      <c r="AW96" s="128"/>
      <c r="AX96" s="128"/>
      <c r="AY96" s="128"/>
      <c r="AZ96" s="128"/>
      <c r="BA96" s="129" t="s">
        <v>53</v>
      </c>
      <c r="BB96" s="129"/>
      <c r="BC96" s="123"/>
      <c r="BD96" s="123"/>
      <c r="BE96" s="123"/>
      <c r="BF96" s="123"/>
      <c r="BG96" s="123"/>
      <c r="BH96" s="123"/>
      <c r="BI96" s="123"/>
      <c r="BJ96" s="123"/>
      <c r="BK96" s="123"/>
      <c r="BL96" s="128" t="s">
        <v>55</v>
      </c>
      <c r="BM96" s="128"/>
      <c r="BN96" s="128"/>
      <c r="BO96" s="128"/>
      <c r="BP96" s="128"/>
      <c r="BQ96" s="128"/>
      <c r="BR96" s="128"/>
      <c r="BS96" s="128"/>
      <c r="BT96" s="128"/>
      <c r="BU96" s="128"/>
      <c r="BV96" s="129" t="s">
        <v>53</v>
      </c>
      <c r="BW96" s="129"/>
      <c r="BX96" s="123"/>
      <c r="BY96" s="123"/>
      <c r="BZ96" s="123"/>
      <c r="CA96" s="123"/>
      <c r="CB96" s="123"/>
      <c r="CC96" s="123"/>
      <c r="CD96" s="123"/>
      <c r="CE96" s="123"/>
      <c r="CF96" s="123"/>
    </row>
    <row r="97" customFormat="false" ht="7.5" hidden="false" customHeight="true" outlineLevel="0" collapsed="false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9"/>
      <c r="L97" s="129"/>
      <c r="M97" s="123"/>
      <c r="N97" s="123"/>
      <c r="O97" s="123"/>
      <c r="P97" s="123"/>
      <c r="Q97" s="123"/>
      <c r="R97" s="123"/>
      <c r="S97" s="123"/>
      <c r="T97" s="123"/>
      <c r="U97" s="123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9"/>
      <c r="AG97" s="129"/>
      <c r="AH97" s="123"/>
      <c r="AI97" s="123"/>
      <c r="AJ97" s="123"/>
      <c r="AK97" s="123"/>
      <c r="AL97" s="123"/>
      <c r="AM97" s="123"/>
      <c r="AN97" s="123"/>
      <c r="AO97" s="123"/>
      <c r="AP97" s="123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9"/>
      <c r="BB97" s="129"/>
      <c r="BC97" s="123"/>
      <c r="BD97" s="123"/>
      <c r="BE97" s="123"/>
      <c r="BF97" s="123"/>
      <c r="BG97" s="123"/>
      <c r="BH97" s="123"/>
      <c r="BI97" s="123"/>
      <c r="BJ97" s="123"/>
      <c r="BK97" s="123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9"/>
      <c r="BW97" s="129"/>
      <c r="BX97" s="123"/>
      <c r="BY97" s="123"/>
      <c r="BZ97" s="123"/>
      <c r="CA97" s="123"/>
      <c r="CB97" s="123"/>
      <c r="CC97" s="123"/>
      <c r="CD97" s="123"/>
      <c r="CE97" s="123"/>
      <c r="CF97" s="123"/>
    </row>
    <row r="98" customFormat="false" ht="7.5" hidden="false" customHeight="true" outlineLevel="0" collapsed="false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9"/>
      <c r="L98" s="129"/>
      <c r="M98" s="123"/>
      <c r="N98" s="123"/>
      <c r="O98" s="123"/>
      <c r="P98" s="123"/>
      <c r="Q98" s="123"/>
      <c r="R98" s="123"/>
      <c r="S98" s="123"/>
      <c r="T98" s="123"/>
      <c r="U98" s="123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9"/>
      <c r="AG98" s="129"/>
      <c r="AH98" s="123"/>
      <c r="AI98" s="123"/>
      <c r="AJ98" s="123"/>
      <c r="AK98" s="123"/>
      <c r="AL98" s="123"/>
      <c r="AM98" s="123"/>
      <c r="AN98" s="123"/>
      <c r="AO98" s="123"/>
      <c r="AP98" s="123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9"/>
      <c r="BB98" s="129"/>
      <c r="BC98" s="123"/>
      <c r="BD98" s="123"/>
      <c r="BE98" s="123"/>
      <c r="BF98" s="123"/>
      <c r="BG98" s="123"/>
      <c r="BH98" s="123"/>
      <c r="BI98" s="123"/>
      <c r="BJ98" s="123"/>
      <c r="BK98" s="123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9"/>
      <c r="BW98" s="129"/>
      <c r="BX98" s="123"/>
      <c r="BY98" s="123"/>
      <c r="BZ98" s="123"/>
      <c r="CA98" s="123"/>
      <c r="CB98" s="123"/>
      <c r="CC98" s="123"/>
      <c r="CD98" s="123"/>
      <c r="CE98" s="123"/>
      <c r="CF98" s="123"/>
    </row>
    <row r="99" customFormat="false" ht="7.5" hidden="false" customHeight="true" outlineLevel="0" collapsed="false">
      <c r="A99" s="130" t="s">
        <v>56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30" t="s">
        <v>56</v>
      </c>
      <c r="N99" s="104"/>
      <c r="O99" s="104"/>
      <c r="P99" s="104"/>
      <c r="Q99" s="104"/>
      <c r="R99" s="104"/>
      <c r="S99" s="104"/>
      <c r="T99" s="104"/>
      <c r="U99" s="131"/>
      <c r="V99" s="130" t="s">
        <v>56</v>
      </c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30" t="s">
        <v>56</v>
      </c>
      <c r="AI99" s="104"/>
      <c r="AJ99" s="104"/>
      <c r="AK99" s="104"/>
      <c r="AL99" s="104"/>
      <c r="AM99" s="104"/>
      <c r="AN99" s="104"/>
      <c r="AO99" s="104"/>
      <c r="AP99" s="131"/>
      <c r="AQ99" s="130" t="s">
        <v>56</v>
      </c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30" t="s">
        <v>56</v>
      </c>
      <c r="BD99" s="104"/>
      <c r="BE99" s="104"/>
      <c r="BF99" s="104"/>
      <c r="BG99" s="104"/>
      <c r="BH99" s="104"/>
      <c r="BI99" s="104"/>
      <c r="BJ99" s="104"/>
      <c r="BK99" s="131"/>
      <c r="BL99" s="130" t="s">
        <v>56</v>
      </c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30" t="s">
        <v>56</v>
      </c>
      <c r="BY99" s="104"/>
      <c r="BZ99" s="104"/>
      <c r="CA99" s="104"/>
      <c r="CB99" s="104"/>
      <c r="CC99" s="104"/>
      <c r="CD99" s="104"/>
      <c r="CE99" s="104"/>
      <c r="CF99" s="131"/>
    </row>
    <row r="100" customFormat="false" ht="7.5" hidden="false" customHeight="true" outlineLevel="0" collapsed="false">
      <c r="B100" s="133"/>
      <c r="C100" s="133"/>
      <c r="D100" s="133"/>
      <c r="E100" s="133"/>
      <c r="F100" s="133"/>
      <c r="H100" s="134"/>
      <c r="I100" s="134"/>
      <c r="J100" s="104"/>
      <c r="K100" s="104"/>
      <c r="L100" s="104"/>
      <c r="M100" s="104"/>
      <c r="N100" s="104"/>
      <c r="O100" s="133"/>
      <c r="P100" s="133"/>
      <c r="Q100" s="133"/>
      <c r="R100" s="133"/>
      <c r="S100" s="133"/>
      <c r="T100" s="133"/>
      <c r="W100" s="133"/>
      <c r="X100" s="133"/>
      <c r="Y100" s="133"/>
      <c r="Z100" s="133"/>
      <c r="AA100" s="133"/>
      <c r="AC100" s="134"/>
      <c r="AD100" s="134"/>
      <c r="AE100" s="104"/>
      <c r="AF100" s="104"/>
      <c r="AG100" s="104"/>
      <c r="AH100" s="104"/>
      <c r="AI100" s="104"/>
      <c r="AJ100" s="133"/>
      <c r="AK100" s="133"/>
      <c r="AL100" s="133"/>
      <c r="AM100" s="133"/>
      <c r="AN100" s="133"/>
      <c r="AO100" s="133"/>
      <c r="AR100" s="133"/>
      <c r="AS100" s="133"/>
      <c r="AT100" s="133"/>
      <c r="AU100" s="133"/>
      <c r="AV100" s="133"/>
      <c r="AX100" s="134"/>
      <c r="AY100" s="134"/>
      <c r="AZ100" s="104"/>
      <c r="BA100" s="104"/>
      <c r="BB100" s="104"/>
      <c r="BC100" s="104"/>
      <c r="BD100" s="104"/>
      <c r="BE100" s="133"/>
      <c r="BF100" s="133"/>
      <c r="BG100" s="133"/>
      <c r="BH100" s="133"/>
      <c r="BI100" s="133"/>
      <c r="BJ100" s="133"/>
      <c r="BM100" s="133"/>
      <c r="BN100" s="133"/>
      <c r="BO100" s="133"/>
      <c r="BP100" s="133"/>
      <c r="BQ100" s="133"/>
      <c r="BS100" s="134"/>
      <c r="BT100" s="134"/>
      <c r="BU100" s="104"/>
      <c r="BV100" s="104"/>
      <c r="BW100" s="104"/>
      <c r="BX100" s="104"/>
      <c r="BY100" s="104"/>
      <c r="BZ100" s="133"/>
      <c r="CA100" s="133"/>
      <c r="CB100" s="133"/>
      <c r="CC100" s="133"/>
      <c r="CD100" s="133"/>
      <c r="CE100" s="133"/>
      <c r="CF100" s="135"/>
    </row>
    <row r="101" customFormat="false" ht="7.5" hidden="false" customHeight="true" outlineLevel="0" collapsed="false">
      <c r="A101" s="136" t="n">
        <f aca="true">NOW()</f>
        <v>45161.8147708102</v>
      </c>
      <c r="B101" s="136"/>
      <c r="C101" s="136"/>
      <c r="D101" s="136"/>
      <c r="E101" s="136"/>
      <c r="F101" s="136"/>
      <c r="G101" s="136"/>
      <c r="H101" s="134"/>
      <c r="I101" s="134"/>
      <c r="J101" s="104"/>
      <c r="K101" s="104"/>
      <c r="L101" s="104"/>
      <c r="M101" s="104"/>
      <c r="N101" s="104"/>
      <c r="O101" s="141"/>
      <c r="P101" s="141"/>
      <c r="Q101" s="141"/>
      <c r="R101" s="141"/>
      <c r="S101" s="141"/>
      <c r="T101" s="141"/>
      <c r="U101" s="141"/>
      <c r="V101" s="136" t="n">
        <f aca="true">NOW()</f>
        <v>45161.8147708102</v>
      </c>
      <c r="W101" s="136"/>
      <c r="X101" s="136"/>
      <c r="Y101" s="136"/>
      <c r="Z101" s="136"/>
      <c r="AA101" s="136"/>
      <c r="AB101" s="136"/>
      <c r="AC101" s="134"/>
      <c r="AD101" s="134"/>
      <c r="AE101" s="104"/>
      <c r="AF101" s="104"/>
      <c r="AG101" s="104"/>
      <c r="AH101" s="104"/>
      <c r="AI101" s="104"/>
      <c r="AJ101" s="142"/>
      <c r="AK101" s="142"/>
      <c r="AL101" s="142"/>
      <c r="AM101" s="142"/>
      <c r="AN101" s="142"/>
      <c r="AO101" s="142"/>
      <c r="AP101" s="142"/>
      <c r="AQ101" s="136" t="n">
        <f aca="true">NOW()</f>
        <v>45161.8147708102</v>
      </c>
      <c r="AR101" s="136"/>
      <c r="AS101" s="136"/>
      <c r="AT101" s="136"/>
      <c r="AU101" s="136"/>
      <c r="AV101" s="136"/>
      <c r="AW101" s="136"/>
      <c r="AX101" s="134"/>
      <c r="AY101" s="134"/>
      <c r="AZ101" s="104"/>
      <c r="BA101" s="104"/>
      <c r="BB101" s="104"/>
      <c r="BC101" s="104"/>
      <c r="BD101" s="104"/>
      <c r="BE101" s="142"/>
      <c r="BF101" s="142"/>
      <c r="BG101" s="142"/>
      <c r="BH101" s="142"/>
      <c r="BI101" s="142"/>
      <c r="BJ101" s="142"/>
      <c r="BK101" s="142"/>
      <c r="BL101" s="136" t="n">
        <f aca="true">NOW()</f>
        <v>45161.8147708102</v>
      </c>
      <c r="BM101" s="136"/>
      <c r="BN101" s="136"/>
      <c r="BO101" s="136"/>
      <c r="BP101" s="136"/>
      <c r="BQ101" s="136"/>
      <c r="BR101" s="136"/>
      <c r="BS101" s="134"/>
      <c r="BT101" s="134"/>
      <c r="BU101" s="104"/>
      <c r="BV101" s="104"/>
      <c r="BW101" s="104"/>
      <c r="BX101" s="104"/>
      <c r="BY101" s="104"/>
      <c r="BZ101" s="142"/>
      <c r="CA101" s="142"/>
      <c r="CB101" s="142"/>
      <c r="CC101" s="142"/>
      <c r="CD101" s="142"/>
      <c r="CE101" s="142"/>
      <c r="CF101" s="142"/>
    </row>
    <row r="102" customFormat="false" ht="7.5" hidden="false" customHeight="true" outlineLevel="0" collapsed="false">
      <c r="A102" s="136"/>
      <c r="B102" s="136"/>
      <c r="C102" s="136"/>
      <c r="D102" s="136"/>
      <c r="E102" s="136"/>
      <c r="F102" s="136"/>
      <c r="G102" s="136"/>
      <c r="H102" s="139"/>
      <c r="I102" s="139"/>
      <c r="J102" s="140"/>
      <c r="K102" s="140"/>
      <c r="L102" s="140"/>
      <c r="M102" s="140"/>
      <c r="N102" s="140"/>
      <c r="O102" s="141"/>
      <c r="P102" s="141"/>
      <c r="Q102" s="141"/>
      <c r="R102" s="141"/>
      <c r="S102" s="141"/>
      <c r="T102" s="141"/>
      <c r="U102" s="141"/>
      <c r="V102" s="136"/>
      <c r="W102" s="136"/>
      <c r="X102" s="136"/>
      <c r="Y102" s="136"/>
      <c r="Z102" s="136"/>
      <c r="AA102" s="136"/>
      <c r="AB102" s="136"/>
      <c r="AC102" s="139"/>
      <c r="AD102" s="139"/>
      <c r="AE102" s="140"/>
      <c r="AF102" s="140"/>
      <c r="AG102" s="140"/>
      <c r="AH102" s="140"/>
      <c r="AI102" s="140"/>
      <c r="AJ102" s="142"/>
      <c r="AK102" s="142"/>
      <c r="AL102" s="142"/>
      <c r="AM102" s="142"/>
      <c r="AN102" s="142"/>
      <c r="AO102" s="142"/>
      <c r="AP102" s="142"/>
      <c r="AQ102" s="136"/>
      <c r="AR102" s="136"/>
      <c r="AS102" s="136"/>
      <c r="AT102" s="136"/>
      <c r="AU102" s="136"/>
      <c r="AV102" s="136"/>
      <c r="AW102" s="136"/>
      <c r="AX102" s="139"/>
      <c r="AY102" s="139"/>
      <c r="AZ102" s="140"/>
      <c r="BA102" s="140"/>
      <c r="BB102" s="140"/>
      <c r="BC102" s="140"/>
      <c r="BD102" s="140"/>
      <c r="BE102" s="142"/>
      <c r="BF102" s="142"/>
      <c r="BG102" s="142"/>
      <c r="BH102" s="142"/>
      <c r="BI102" s="142"/>
      <c r="BJ102" s="142"/>
      <c r="BK102" s="142"/>
      <c r="BL102" s="136"/>
      <c r="BM102" s="136"/>
      <c r="BN102" s="136"/>
      <c r="BO102" s="136"/>
      <c r="BP102" s="136"/>
      <c r="BQ102" s="136"/>
      <c r="BR102" s="136"/>
      <c r="BS102" s="139"/>
      <c r="BT102" s="139"/>
      <c r="BU102" s="140"/>
      <c r="BV102" s="140"/>
      <c r="BW102" s="140"/>
      <c r="BX102" s="140"/>
      <c r="BY102" s="140"/>
      <c r="BZ102" s="142"/>
      <c r="CA102" s="142"/>
      <c r="CB102" s="142"/>
      <c r="CC102" s="142"/>
      <c r="CD102" s="142"/>
      <c r="CE102" s="142"/>
      <c r="CF102" s="142"/>
    </row>
    <row r="103" customFormat="false" ht="7.5" hidden="false" customHeight="true" outlineLevel="0" collapsed="false">
      <c r="A103" s="90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2"/>
      <c r="V103" s="90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2"/>
      <c r="AQ103" s="90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2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2"/>
    </row>
    <row r="104" customFormat="false" ht="7.5" hidden="false" customHeight="true" outlineLevel="0" collapsed="false">
      <c r="A104" s="93" t="str">
        <f aca="false">Results!$A$1</f>
        <v>FINSO III Stage women A</v>
      </c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 t="str">
        <f aca="false">Results!$A$1</f>
        <v>FINSO III Stage women A</v>
      </c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 t="str">
        <f aca="false">Results!$A$1</f>
        <v>FINSO III Stage women A</v>
      </c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 t="str">
        <f aca="false">Results!$A$1</f>
        <v>FINSO III Stage women A</v>
      </c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</row>
    <row r="105" customFormat="false" ht="7.5" hidden="false" customHeight="true" outlineLevel="0" collapsed="false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</row>
    <row r="106" customFormat="false" ht="7.5" hidden="false" customHeight="true" outlineLevel="0" collapsed="false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</row>
    <row r="107" customFormat="false" ht="7.5" hidden="false" customHeight="true" outlineLevel="0" collapsed="false">
      <c r="A107" s="96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8"/>
      <c r="V107" s="96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8"/>
      <c r="AQ107" s="96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8"/>
      <c r="BL107" s="96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8"/>
    </row>
    <row r="108" customFormat="false" ht="7.5" hidden="false" customHeight="true" outlineLevel="0" collapsed="false">
      <c r="A108" s="99" t="s">
        <v>60</v>
      </c>
      <c r="B108" s="99"/>
      <c r="C108" s="99"/>
      <c r="D108" s="99"/>
      <c r="E108" s="99"/>
      <c r="F108" s="99"/>
      <c r="G108" s="99"/>
      <c r="H108" s="99"/>
      <c r="I108" s="99"/>
      <c r="J108" s="100"/>
      <c r="K108" s="100"/>
      <c r="L108" s="101"/>
      <c r="M108" s="100"/>
      <c r="N108" s="102" t="s">
        <v>49</v>
      </c>
      <c r="O108" s="102"/>
      <c r="P108" s="102"/>
      <c r="Q108" s="102"/>
      <c r="R108" s="102"/>
      <c r="S108" s="102"/>
      <c r="T108" s="102"/>
      <c r="U108" s="102"/>
      <c r="V108" s="99" t="s">
        <v>60</v>
      </c>
      <c r="W108" s="99"/>
      <c r="X108" s="99"/>
      <c r="Y108" s="99"/>
      <c r="Z108" s="99"/>
      <c r="AA108" s="99"/>
      <c r="AB108" s="99"/>
      <c r="AC108" s="99"/>
      <c r="AD108" s="99"/>
      <c r="AE108" s="100"/>
      <c r="AF108" s="100"/>
      <c r="AG108" s="101"/>
      <c r="AH108" s="100"/>
      <c r="AI108" s="102" t="s">
        <v>50</v>
      </c>
      <c r="AJ108" s="102"/>
      <c r="AK108" s="102"/>
      <c r="AL108" s="102"/>
      <c r="AM108" s="102"/>
      <c r="AN108" s="102"/>
      <c r="AO108" s="102"/>
      <c r="AP108" s="102"/>
      <c r="AQ108" s="99" t="s">
        <v>60</v>
      </c>
      <c r="AR108" s="99"/>
      <c r="AS108" s="99"/>
      <c r="AT108" s="99"/>
      <c r="AU108" s="99"/>
      <c r="AV108" s="99"/>
      <c r="AW108" s="99"/>
      <c r="AX108" s="99"/>
      <c r="AY108" s="99"/>
      <c r="AZ108" s="100"/>
      <c r="BA108" s="100"/>
      <c r="BB108" s="101"/>
      <c r="BC108" s="100"/>
      <c r="BD108" s="102" t="s">
        <v>51</v>
      </c>
      <c r="BE108" s="102"/>
      <c r="BF108" s="102"/>
      <c r="BG108" s="102"/>
      <c r="BH108" s="102"/>
      <c r="BI108" s="102"/>
      <c r="BJ108" s="102"/>
      <c r="BK108" s="102"/>
      <c r="BL108" s="99" t="s">
        <v>60</v>
      </c>
      <c r="BM108" s="99"/>
      <c r="BN108" s="99"/>
      <c r="BO108" s="99"/>
      <c r="BP108" s="99"/>
      <c r="BQ108" s="99"/>
      <c r="BR108" s="99"/>
      <c r="BS108" s="99"/>
      <c r="BT108" s="99"/>
      <c r="BU108" s="100"/>
      <c r="BV108" s="100"/>
      <c r="BW108" s="101"/>
      <c r="BX108" s="100"/>
      <c r="BY108" s="102" t="s">
        <v>52</v>
      </c>
      <c r="BZ108" s="102"/>
      <c r="CA108" s="102"/>
      <c r="CB108" s="102"/>
      <c r="CC108" s="102"/>
      <c r="CD108" s="102"/>
      <c r="CE108" s="102"/>
      <c r="CF108" s="102"/>
    </row>
    <row r="109" customFormat="false" ht="7.5" hidden="false" customHeight="true" outlineLevel="0" collapsed="false">
      <c r="A109" s="99"/>
      <c r="B109" s="99"/>
      <c r="C109" s="99"/>
      <c r="D109" s="99"/>
      <c r="E109" s="99"/>
      <c r="F109" s="99"/>
      <c r="G109" s="99"/>
      <c r="H109" s="99"/>
      <c r="I109" s="99"/>
      <c r="J109" s="100"/>
      <c r="K109" s="100"/>
      <c r="L109" s="100"/>
      <c r="M109" s="100"/>
      <c r="N109" s="102"/>
      <c r="O109" s="102"/>
      <c r="P109" s="102"/>
      <c r="Q109" s="102"/>
      <c r="R109" s="102"/>
      <c r="S109" s="102"/>
      <c r="T109" s="102"/>
      <c r="U109" s="102"/>
      <c r="V109" s="99"/>
      <c r="W109" s="99"/>
      <c r="X109" s="99"/>
      <c r="Y109" s="99"/>
      <c r="Z109" s="99"/>
      <c r="AA109" s="99"/>
      <c r="AB109" s="99"/>
      <c r="AC109" s="99"/>
      <c r="AD109" s="99"/>
      <c r="AE109" s="100"/>
      <c r="AF109" s="100"/>
      <c r="AG109" s="100"/>
      <c r="AH109" s="100"/>
      <c r="AI109" s="102"/>
      <c r="AJ109" s="102"/>
      <c r="AK109" s="102"/>
      <c r="AL109" s="102"/>
      <c r="AM109" s="102"/>
      <c r="AN109" s="102"/>
      <c r="AO109" s="102"/>
      <c r="AP109" s="102"/>
      <c r="AQ109" s="99"/>
      <c r="AR109" s="99"/>
      <c r="AS109" s="99"/>
      <c r="AT109" s="99"/>
      <c r="AU109" s="99"/>
      <c r="AV109" s="99"/>
      <c r="AW109" s="99"/>
      <c r="AX109" s="99"/>
      <c r="AY109" s="99"/>
      <c r="AZ109" s="100"/>
      <c r="BA109" s="100"/>
      <c r="BB109" s="100"/>
      <c r="BC109" s="100"/>
      <c r="BD109" s="102"/>
      <c r="BE109" s="102"/>
      <c r="BF109" s="102"/>
      <c r="BG109" s="102"/>
      <c r="BH109" s="102"/>
      <c r="BI109" s="102"/>
      <c r="BJ109" s="102"/>
      <c r="BK109" s="102"/>
      <c r="BL109" s="99"/>
      <c r="BM109" s="99"/>
      <c r="BN109" s="99"/>
      <c r="BO109" s="99"/>
      <c r="BP109" s="99"/>
      <c r="BQ109" s="99"/>
      <c r="BR109" s="99"/>
      <c r="BS109" s="99"/>
      <c r="BT109" s="99"/>
      <c r="BU109" s="100"/>
      <c r="BV109" s="100"/>
      <c r="BW109" s="100"/>
      <c r="BX109" s="100"/>
      <c r="BY109" s="102"/>
      <c r="BZ109" s="102"/>
      <c r="CA109" s="102"/>
      <c r="CB109" s="102"/>
      <c r="CC109" s="102"/>
      <c r="CD109" s="102"/>
      <c r="CE109" s="102"/>
      <c r="CF109" s="102"/>
    </row>
    <row r="110" customFormat="false" ht="7.5" hidden="false" customHeight="true" outlineLevel="0" collapsed="false">
      <c r="A110" s="103"/>
      <c r="B110" s="104"/>
      <c r="C110" s="104"/>
      <c r="D110" s="104"/>
      <c r="E110" s="104"/>
      <c r="F110" s="104"/>
      <c r="G110" s="104"/>
      <c r="H110" s="104"/>
      <c r="I110" s="104"/>
      <c r="J110" s="105"/>
      <c r="K110" s="105"/>
      <c r="L110" s="105"/>
      <c r="M110" s="105"/>
      <c r="N110" s="104"/>
      <c r="O110" s="106"/>
      <c r="P110" s="106"/>
      <c r="Q110" s="106"/>
      <c r="R110" s="106"/>
      <c r="S110" s="106"/>
      <c r="T110" s="106"/>
      <c r="U110" s="107"/>
      <c r="V110" s="103"/>
      <c r="W110" s="104"/>
      <c r="X110" s="104"/>
      <c r="Y110" s="104"/>
      <c r="Z110" s="104"/>
      <c r="AA110" s="104"/>
      <c r="AB110" s="104"/>
      <c r="AC110" s="104"/>
      <c r="AD110" s="104"/>
      <c r="AE110" s="105"/>
      <c r="AF110" s="105"/>
      <c r="AG110" s="105"/>
      <c r="AH110" s="105"/>
      <c r="AI110" s="104"/>
      <c r="AJ110" s="106"/>
      <c r="AK110" s="106"/>
      <c r="AL110" s="106"/>
      <c r="AM110" s="106"/>
      <c r="AN110" s="106"/>
      <c r="AO110" s="106"/>
      <c r="AP110" s="107"/>
      <c r="AQ110" s="103"/>
      <c r="AR110" s="104"/>
      <c r="AS110" s="104"/>
      <c r="AT110" s="104"/>
      <c r="AU110" s="104"/>
      <c r="AV110" s="104"/>
      <c r="AW110" s="104"/>
      <c r="AX110" s="104"/>
      <c r="AY110" s="104"/>
      <c r="AZ110" s="105"/>
      <c r="BA110" s="105"/>
      <c r="BB110" s="105"/>
      <c r="BC110" s="105"/>
      <c r="BD110" s="104"/>
      <c r="BE110" s="106"/>
      <c r="BF110" s="106"/>
      <c r="BG110" s="106"/>
      <c r="BH110" s="106"/>
      <c r="BI110" s="106"/>
      <c r="BJ110" s="106"/>
      <c r="BK110" s="107"/>
      <c r="BL110" s="103"/>
      <c r="BM110" s="104"/>
      <c r="BN110" s="104"/>
      <c r="BO110" s="104"/>
      <c r="BP110" s="104"/>
      <c r="BQ110" s="104"/>
      <c r="BR110" s="104"/>
      <c r="BS110" s="104"/>
      <c r="BT110" s="104"/>
      <c r="BU110" s="105"/>
      <c r="BV110" s="105"/>
      <c r="BW110" s="105"/>
      <c r="BX110" s="105"/>
      <c r="BY110" s="104"/>
      <c r="BZ110" s="106"/>
      <c r="CA110" s="106"/>
      <c r="CB110" s="106"/>
      <c r="CC110" s="106"/>
      <c r="CD110" s="106"/>
      <c r="CE110" s="106"/>
      <c r="CF110" s="107"/>
    </row>
    <row r="111" customFormat="false" ht="7.5" hidden="false" customHeight="true" outlineLevel="0" collapsed="false">
      <c r="A111" s="103"/>
      <c r="B111" s="104"/>
      <c r="C111" s="104"/>
      <c r="D111" s="104"/>
      <c r="E111" s="104"/>
      <c r="F111" s="104"/>
      <c r="G111" s="104"/>
      <c r="H111" s="108" t="n">
        <v>8</v>
      </c>
      <c r="I111" s="108"/>
      <c r="J111" s="108"/>
      <c r="K111" s="109" t="s">
        <v>53</v>
      </c>
      <c r="L111" s="108" t="n">
        <v>6</v>
      </c>
      <c r="M111" s="108"/>
      <c r="N111" s="108"/>
      <c r="O111" s="106"/>
      <c r="P111" s="106"/>
      <c r="Q111" s="106"/>
      <c r="R111" s="106"/>
      <c r="S111" s="106"/>
      <c r="T111" s="106"/>
      <c r="U111" s="107"/>
      <c r="V111" s="103"/>
      <c r="W111" s="104"/>
      <c r="X111" s="104"/>
      <c r="Y111" s="104"/>
      <c r="Z111" s="104"/>
      <c r="AA111" s="104"/>
      <c r="AB111" s="104"/>
      <c r="AC111" s="108" t="n">
        <v>7</v>
      </c>
      <c r="AD111" s="108"/>
      <c r="AE111" s="108"/>
      <c r="AF111" s="109" t="s">
        <v>53</v>
      </c>
      <c r="AG111" s="108" t="n">
        <v>5</v>
      </c>
      <c r="AH111" s="108"/>
      <c r="AI111" s="108"/>
      <c r="AJ111" s="106"/>
      <c r="AK111" s="106"/>
      <c r="AL111" s="106"/>
      <c r="AM111" s="106"/>
      <c r="AN111" s="106"/>
      <c r="AO111" s="106"/>
      <c r="AP111" s="107"/>
      <c r="AQ111" s="103"/>
      <c r="AR111" s="104"/>
      <c r="AS111" s="104"/>
      <c r="AT111" s="104"/>
      <c r="AU111" s="104"/>
      <c r="AV111" s="104"/>
      <c r="AW111" s="104"/>
      <c r="AX111" s="108" t="n">
        <v>1</v>
      </c>
      <c r="AY111" s="108"/>
      <c r="AZ111" s="108"/>
      <c r="BA111" s="109" t="s">
        <v>53</v>
      </c>
      <c r="BB111" s="108" t="n">
        <v>4</v>
      </c>
      <c r="BC111" s="108"/>
      <c r="BD111" s="108"/>
      <c r="BE111" s="106"/>
      <c r="BF111" s="106"/>
      <c r="BG111" s="106"/>
      <c r="BH111" s="106"/>
      <c r="BI111" s="106"/>
      <c r="BJ111" s="106"/>
      <c r="BK111" s="107"/>
      <c r="BL111" s="103"/>
      <c r="BM111" s="104"/>
      <c r="BN111" s="104"/>
      <c r="BO111" s="104"/>
      <c r="BP111" s="104"/>
      <c r="BQ111" s="104"/>
      <c r="BR111" s="104"/>
      <c r="BS111" s="108" t="n">
        <v>2</v>
      </c>
      <c r="BT111" s="108"/>
      <c r="BU111" s="108"/>
      <c r="BV111" s="109" t="s">
        <v>53</v>
      </c>
      <c r="BW111" s="108" t="n">
        <v>3</v>
      </c>
      <c r="BX111" s="108"/>
      <c r="BY111" s="108"/>
      <c r="BZ111" s="106"/>
      <c r="CA111" s="106"/>
      <c r="CB111" s="106"/>
      <c r="CC111" s="106"/>
      <c r="CD111" s="106"/>
      <c r="CE111" s="106"/>
      <c r="CF111" s="107"/>
    </row>
    <row r="112" customFormat="false" ht="7.5" hidden="false" customHeight="true" outlineLevel="0" collapsed="false">
      <c r="A112" s="110"/>
      <c r="B112" s="111"/>
      <c r="C112" s="111"/>
      <c r="D112" s="111"/>
      <c r="E112" s="111"/>
      <c r="F112" s="111"/>
      <c r="G112" s="111"/>
      <c r="H112" s="108"/>
      <c r="I112" s="108"/>
      <c r="J112" s="108"/>
      <c r="K112" s="109"/>
      <c r="L112" s="108"/>
      <c r="M112" s="108"/>
      <c r="N112" s="108"/>
      <c r="O112" s="111"/>
      <c r="P112" s="111"/>
      <c r="Q112" s="111"/>
      <c r="R112" s="111"/>
      <c r="S112" s="111"/>
      <c r="T112" s="111"/>
      <c r="U112" s="112"/>
      <c r="V112" s="110"/>
      <c r="W112" s="111"/>
      <c r="X112" s="111"/>
      <c r="Y112" s="111"/>
      <c r="Z112" s="111"/>
      <c r="AA112" s="111"/>
      <c r="AB112" s="111"/>
      <c r="AC112" s="108"/>
      <c r="AD112" s="108"/>
      <c r="AE112" s="108"/>
      <c r="AF112" s="109"/>
      <c r="AG112" s="108"/>
      <c r="AH112" s="108"/>
      <c r="AI112" s="108"/>
      <c r="AJ112" s="111"/>
      <c r="AK112" s="111"/>
      <c r="AL112" s="111"/>
      <c r="AM112" s="111"/>
      <c r="AN112" s="111"/>
      <c r="AO112" s="111"/>
      <c r="AP112" s="112"/>
      <c r="AQ112" s="110"/>
      <c r="AR112" s="111"/>
      <c r="AS112" s="111"/>
      <c r="AT112" s="111"/>
      <c r="AU112" s="111"/>
      <c r="AV112" s="111"/>
      <c r="AW112" s="111"/>
      <c r="AX112" s="108"/>
      <c r="AY112" s="108"/>
      <c r="AZ112" s="108"/>
      <c r="BA112" s="109"/>
      <c r="BB112" s="108"/>
      <c r="BC112" s="108"/>
      <c r="BD112" s="108"/>
      <c r="BE112" s="111"/>
      <c r="BF112" s="111"/>
      <c r="BG112" s="111"/>
      <c r="BH112" s="111"/>
      <c r="BI112" s="111"/>
      <c r="BJ112" s="111"/>
      <c r="BK112" s="112"/>
      <c r="BL112" s="110"/>
      <c r="BM112" s="111"/>
      <c r="BN112" s="111"/>
      <c r="BO112" s="111"/>
      <c r="BP112" s="111"/>
      <c r="BQ112" s="111"/>
      <c r="BR112" s="111"/>
      <c r="BS112" s="108"/>
      <c r="BT112" s="108"/>
      <c r="BU112" s="108"/>
      <c r="BV112" s="109"/>
      <c r="BW112" s="108"/>
      <c r="BX112" s="108"/>
      <c r="BY112" s="108"/>
      <c r="BZ112" s="111"/>
      <c r="CA112" s="111"/>
      <c r="CB112" s="111"/>
      <c r="CC112" s="111"/>
      <c r="CD112" s="111"/>
      <c r="CE112" s="111"/>
      <c r="CF112" s="112"/>
    </row>
    <row r="113" customFormat="false" ht="7.5" hidden="false" customHeight="true" outlineLevel="0" collapsed="false">
      <c r="A113" s="110"/>
      <c r="B113" s="111"/>
      <c r="C113" s="111"/>
      <c r="D113" s="111"/>
      <c r="E113" s="111"/>
      <c r="F113" s="111"/>
      <c r="G113" s="111"/>
      <c r="H113" s="111"/>
      <c r="I113" s="111"/>
      <c r="J113" s="111"/>
      <c r="K113" s="104"/>
      <c r="L113" s="104"/>
      <c r="M113" s="111"/>
      <c r="N113" s="111"/>
      <c r="O113" s="111"/>
      <c r="P113" s="111"/>
      <c r="Q113" s="111"/>
      <c r="R113" s="111"/>
      <c r="S113" s="111"/>
      <c r="T113" s="111"/>
      <c r="U113" s="112"/>
      <c r="V113" s="110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04"/>
      <c r="AG113" s="104"/>
      <c r="AH113" s="111"/>
      <c r="AI113" s="111"/>
      <c r="AJ113" s="111"/>
      <c r="AK113" s="111"/>
      <c r="AL113" s="111"/>
      <c r="AM113" s="111"/>
      <c r="AN113" s="111"/>
      <c r="AO113" s="111"/>
      <c r="AP113" s="112"/>
      <c r="AQ113" s="110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04"/>
      <c r="BB113" s="104"/>
      <c r="BC113" s="111"/>
      <c r="BD113" s="111"/>
      <c r="BE113" s="111"/>
      <c r="BF113" s="111"/>
      <c r="BG113" s="111"/>
      <c r="BH113" s="111"/>
      <c r="BI113" s="111"/>
      <c r="BJ113" s="111"/>
      <c r="BK113" s="112"/>
      <c r="BL113" s="110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04"/>
      <c r="BW113" s="104"/>
      <c r="BX113" s="111"/>
      <c r="BY113" s="111"/>
      <c r="BZ113" s="111"/>
      <c r="CA113" s="111"/>
      <c r="CB113" s="111"/>
      <c r="CC113" s="111"/>
      <c r="CD113" s="111"/>
      <c r="CE113" s="111"/>
      <c r="CF113" s="112"/>
    </row>
    <row r="114" s="116" customFormat="true" ht="7.5" hidden="false" customHeight="true" outlineLevel="0" collapsed="false">
      <c r="A114" s="113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5"/>
      <c r="V114" s="113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5"/>
      <c r="AQ114" s="113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5"/>
      <c r="BL114" s="113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5"/>
    </row>
    <row r="115" s="116" customFormat="true" ht="7.5" hidden="false" customHeight="true" outlineLevel="0" collapsed="false">
      <c r="A115" s="117" t="str">
        <f aca="false">Results!B19</f>
        <v>FREE</v>
      </c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8" t="str">
        <f aca="false">Results!B15</f>
        <v>Aleksejeva Marina</v>
      </c>
      <c r="M115" s="118"/>
      <c r="N115" s="118"/>
      <c r="O115" s="118"/>
      <c r="P115" s="118"/>
      <c r="Q115" s="118"/>
      <c r="R115" s="118"/>
      <c r="S115" s="118"/>
      <c r="T115" s="118"/>
      <c r="U115" s="118"/>
      <c r="V115" s="117" t="str">
        <f aca="false">Results!B17</f>
        <v>Vilde Inese</v>
      </c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8" t="str">
        <f aca="false">Results!B13</f>
        <v>Bivainite Marina</v>
      </c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7" t="str">
        <f aca="false">Results!B5</f>
        <v>Telkinen Siiri</v>
      </c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8" t="str">
        <f aca="false">Results!B11</f>
        <v>Hendrikson Maire</v>
      </c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7" t="str">
        <f aca="false">Results!B7</f>
        <v>Simsone Alise</v>
      </c>
      <c r="BM115" s="117"/>
      <c r="BN115" s="117"/>
      <c r="BO115" s="117"/>
      <c r="BP115" s="117"/>
      <c r="BQ115" s="117"/>
      <c r="BR115" s="117"/>
      <c r="BS115" s="117"/>
      <c r="BT115" s="117"/>
      <c r="BU115" s="117"/>
      <c r="BV115" s="117"/>
      <c r="BW115" s="118" t="str">
        <f aca="false">Results!B9</f>
        <v>Fruzhenska Alla</v>
      </c>
      <c r="BX115" s="118"/>
      <c r="BY115" s="118"/>
      <c r="BZ115" s="118"/>
      <c r="CA115" s="118"/>
      <c r="CB115" s="118"/>
      <c r="CC115" s="118"/>
      <c r="CD115" s="118"/>
      <c r="CE115" s="118"/>
      <c r="CF115" s="118"/>
    </row>
    <row r="116" s="116" customFormat="true" ht="7.5" hidden="false" customHeight="true" outlineLevel="0" collapsed="false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17"/>
      <c r="BV116" s="117"/>
      <c r="BW116" s="118"/>
      <c r="BX116" s="118"/>
      <c r="BY116" s="118"/>
      <c r="BZ116" s="118"/>
      <c r="CA116" s="118"/>
      <c r="CB116" s="118"/>
      <c r="CC116" s="118"/>
      <c r="CD116" s="118"/>
      <c r="CE116" s="118"/>
      <c r="CF116" s="118"/>
    </row>
    <row r="117" customFormat="false" ht="7.5" hidden="false" customHeight="true" outlineLevel="0" collapsed="false">
      <c r="A117" s="103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19"/>
      <c r="N117" s="119"/>
      <c r="O117" s="119"/>
      <c r="P117" s="119"/>
      <c r="Q117" s="119"/>
      <c r="R117" s="119"/>
      <c r="S117" s="119"/>
      <c r="T117" s="119"/>
      <c r="U117" s="120"/>
      <c r="V117" s="103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19"/>
      <c r="AI117" s="119"/>
      <c r="AJ117" s="119"/>
      <c r="AK117" s="119"/>
      <c r="AL117" s="119"/>
      <c r="AM117" s="119"/>
      <c r="AN117" s="119"/>
      <c r="AO117" s="119"/>
      <c r="AP117" s="120"/>
      <c r="AQ117" s="103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19"/>
      <c r="BD117" s="119"/>
      <c r="BE117" s="119"/>
      <c r="BF117" s="119"/>
      <c r="BG117" s="119"/>
      <c r="BH117" s="119"/>
      <c r="BI117" s="119"/>
      <c r="BJ117" s="119"/>
      <c r="BK117" s="120"/>
      <c r="BL117" s="103"/>
      <c r="BM117" s="104"/>
      <c r="BN117" s="104"/>
      <c r="BO117" s="104"/>
      <c r="BP117" s="104"/>
      <c r="BQ117" s="104"/>
      <c r="BR117" s="104"/>
      <c r="BS117" s="104"/>
      <c r="BT117" s="104"/>
      <c r="BU117" s="104"/>
      <c r="BV117" s="104"/>
      <c r="BW117" s="104"/>
      <c r="BX117" s="119"/>
      <c r="BY117" s="119"/>
      <c r="BZ117" s="119"/>
      <c r="CA117" s="119"/>
      <c r="CB117" s="119"/>
      <c r="CC117" s="119"/>
      <c r="CD117" s="119"/>
      <c r="CE117" s="119"/>
      <c r="CF117" s="120"/>
    </row>
    <row r="118" customFormat="false" ht="7.5" hidden="false" customHeight="true" outlineLevel="0" collapsed="false">
      <c r="A118" s="121" t="s">
        <v>54</v>
      </c>
      <c r="B118" s="121"/>
      <c r="C118" s="121"/>
      <c r="D118" s="121"/>
      <c r="E118" s="121"/>
      <c r="F118" s="121"/>
      <c r="G118" s="121"/>
      <c r="H118" s="121"/>
      <c r="I118" s="121"/>
      <c r="J118" s="121"/>
      <c r="K118" s="122" t="n">
        <v>1</v>
      </c>
      <c r="L118" s="122"/>
      <c r="M118" s="123"/>
      <c r="N118" s="123"/>
      <c r="O118" s="123"/>
      <c r="P118" s="123"/>
      <c r="Q118" s="123"/>
      <c r="R118" s="123"/>
      <c r="S118" s="123"/>
      <c r="T118" s="123"/>
      <c r="U118" s="123"/>
      <c r="V118" s="121" t="s">
        <v>54</v>
      </c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2" t="n">
        <v>1</v>
      </c>
      <c r="AG118" s="122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1" t="s">
        <v>54</v>
      </c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2" t="n">
        <v>1</v>
      </c>
      <c r="BB118" s="122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1" t="s">
        <v>54</v>
      </c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2" t="n">
        <v>1</v>
      </c>
      <c r="BW118" s="122"/>
      <c r="BX118" s="123"/>
      <c r="BY118" s="123"/>
      <c r="BZ118" s="123"/>
      <c r="CA118" s="123"/>
      <c r="CB118" s="123"/>
      <c r="CC118" s="123"/>
      <c r="CD118" s="123"/>
      <c r="CE118" s="123"/>
      <c r="CF118" s="123"/>
    </row>
    <row r="119" customFormat="false" ht="7.5" hidden="false" customHeight="true" outlineLevel="0" collapsed="false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2"/>
      <c r="L119" s="122"/>
      <c r="M119" s="123"/>
      <c r="N119" s="123"/>
      <c r="O119" s="123"/>
      <c r="P119" s="123"/>
      <c r="Q119" s="123"/>
      <c r="R119" s="123"/>
      <c r="S119" s="123"/>
      <c r="T119" s="123"/>
      <c r="U119" s="123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2"/>
      <c r="AG119" s="122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2"/>
      <c r="BB119" s="122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2"/>
      <c r="BW119" s="122"/>
      <c r="BX119" s="123"/>
      <c r="BY119" s="123"/>
      <c r="BZ119" s="123"/>
      <c r="CA119" s="123"/>
      <c r="CB119" s="123"/>
      <c r="CC119" s="123"/>
      <c r="CD119" s="123"/>
      <c r="CE119" s="123"/>
      <c r="CF119" s="123"/>
    </row>
    <row r="120" customFormat="false" ht="7.5" hidden="false" customHeight="true" outlineLevel="0" collapsed="false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2"/>
      <c r="L120" s="122"/>
      <c r="M120" s="123"/>
      <c r="N120" s="123"/>
      <c r="O120" s="123"/>
      <c r="P120" s="123"/>
      <c r="Q120" s="123"/>
      <c r="R120" s="123"/>
      <c r="S120" s="123"/>
      <c r="T120" s="123"/>
      <c r="U120" s="123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2"/>
      <c r="AG120" s="122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2"/>
      <c r="BB120" s="122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2"/>
      <c r="BW120" s="122"/>
      <c r="BX120" s="123"/>
      <c r="BY120" s="123"/>
      <c r="BZ120" s="123"/>
      <c r="CA120" s="123"/>
      <c r="CB120" s="123"/>
      <c r="CC120" s="123"/>
      <c r="CD120" s="123"/>
      <c r="CE120" s="123"/>
      <c r="CF120" s="123"/>
    </row>
    <row r="121" customFormat="false" ht="7.5" hidden="false" customHeight="true" outlineLevel="0" collapsed="false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2" t="n">
        <v>2</v>
      </c>
      <c r="L121" s="122"/>
      <c r="M121" s="125" t="s">
        <v>54</v>
      </c>
      <c r="N121" s="125"/>
      <c r="O121" s="125"/>
      <c r="P121" s="125"/>
      <c r="Q121" s="125"/>
      <c r="R121" s="125"/>
      <c r="S121" s="125"/>
      <c r="T121" s="125"/>
      <c r="U121" s="125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2" t="n">
        <v>2</v>
      </c>
      <c r="AG121" s="122"/>
      <c r="AH121" s="125" t="s">
        <v>54</v>
      </c>
      <c r="AI121" s="125"/>
      <c r="AJ121" s="125"/>
      <c r="AK121" s="125"/>
      <c r="AL121" s="125"/>
      <c r="AM121" s="125"/>
      <c r="AN121" s="125"/>
      <c r="AO121" s="125"/>
      <c r="AP121" s="125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2" t="n">
        <v>2</v>
      </c>
      <c r="BB121" s="122"/>
      <c r="BC121" s="125" t="s">
        <v>54</v>
      </c>
      <c r="BD121" s="125"/>
      <c r="BE121" s="125"/>
      <c r="BF121" s="125"/>
      <c r="BG121" s="125"/>
      <c r="BH121" s="125"/>
      <c r="BI121" s="125"/>
      <c r="BJ121" s="125"/>
      <c r="BK121" s="125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2" t="n">
        <v>2</v>
      </c>
      <c r="BW121" s="122"/>
      <c r="BX121" s="125" t="s">
        <v>54</v>
      </c>
      <c r="BY121" s="125"/>
      <c r="BZ121" s="125"/>
      <c r="CA121" s="125"/>
      <c r="CB121" s="125"/>
      <c r="CC121" s="125"/>
      <c r="CD121" s="125"/>
      <c r="CE121" s="125"/>
      <c r="CF121" s="125"/>
    </row>
    <row r="122" customFormat="false" ht="7.5" hidden="false" customHeight="true" outlineLevel="0" collapsed="false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2"/>
      <c r="L122" s="122"/>
      <c r="M122" s="125"/>
      <c r="N122" s="125"/>
      <c r="O122" s="125"/>
      <c r="P122" s="125"/>
      <c r="Q122" s="125"/>
      <c r="R122" s="125"/>
      <c r="S122" s="125"/>
      <c r="T122" s="125"/>
      <c r="U122" s="125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2"/>
      <c r="AG122" s="122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2"/>
      <c r="BB122" s="122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2"/>
      <c r="BW122" s="122"/>
      <c r="BX122" s="125"/>
      <c r="BY122" s="125"/>
      <c r="BZ122" s="125"/>
      <c r="CA122" s="125"/>
      <c r="CB122" s="125"/>
      <c r="CC122" s="125"/>
      <c r="CD122" s="125"/>
      <c r="CE122" s="125"/>
      <c r="CF122" s="125"/>
    </row>
    <row r="123" customFormat="false" ht="7.5" hidden="false" customHeight="true" outlineLevel="0" collapsed="false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2"/>
      <c r="L123" s="122"/>
      <c r="M123" s="125"/>
      <c r="N123" s="125"/>
      <c r="O123" s="125"/>
      <c r="P123" s="125"/>
      <c r="Q123" s="125"/>
      <c r="R123" s="125"/>
      <c r="S123" s="125"/>
      <c r="T123" s="125"/>
      <c r="U123" s="125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2"/>
      <c r="AG123" s="122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2"/>
      <c r="BB123" s="122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26"/>
      <c r="BV123" s="122"/>
      <c r="BW123" s="122"/>
      <c r="BX123" s="125"/>
      <c r="BY123" s="125"/>
      <c r="BZ123" s="125"/>
      <c r="CA123" s="125"/>
      <c r="CB123" s="125"/>
      <c r="CC123" s="125"/>
      <c r="CD123" s="125"/>
      <c r="CE123" s="125"/>
      <c r="CF123" s="125"/>
    </row>
    <row r="124" customFormat="false" ht="7.5" hidden="false" customHeight="true" outlineLevel="0" collapsed="false">
      <c r="A124" s="121" t="s">
        <v>54</v>
      </c>
      <c r="B124" s="121"/>
      <c r="C124" s="121"/>
      <c r="D124" s="121"/>
      <c r="E124" s="121"/>
      <c r="F124" s="121"/>
      <c r="G124" s="121"/>
      <c r="H124" s="121"/>
      <c r="I124" s="121"/>
      <c r="J124" s="121"/>
      <c r="K124" s="122" t="n">
        <v>3</v>
      </c>
      <c r="L124" s="122"/>
      <c r="M124" s="127"/>
      <c r="N124" s="127"/>
      <c r="O124" s="127"/>
      <c r="P124" s="127"/>
      <c r="Q124" s="127"/>
      <c r="R124" s="127"/>
      <c r="S124" s="127"/>
      <c r="T124" s="127"/>
      <c r="U124" s="127"/>
      <c r="V124" s="121" t="s">
        <v>54</v>
      </c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2" t="n">
        <v>3</v>
      </c>
      <c r="AG124" s="122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1" t="s">
        <v>54</v>
      </c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2" t="n">
        <v>3</v>
      </c>
      <c r="BB124" s="122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1" t="s">
        <v>54</v>
      </c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2" t="n">
        <v>3</v>
      </c>
      <c r="BW124" s="122"/>
      <c r="BX124" s="127"/>
      <c r="BY124" s="127"/>
      <c r="BZ124" s="127"/>
      <c r="CA124" s="127"/>
      <c r="CB124" s="127"/>
      <c r="CC124" s="127"/>
      <c r="CD124" s="127"/>
      <c r="CE124" s="127"/>
      <c r="CF124" s="127"/>
    </row>
    <row r="125" customFormat="false" ht="7.5" hidden="false" customHeight="true" outlineLevel="0" collapsed="false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2"/>
      <c r="L125" s="122"/>
      <c r="M125" s="127"/>
      <c r="N125" s="127"/>
      <c r="O125" s="127"/>
      <c r="P125" s="127"/>
      <c r="Q125" s="127"/>
      <c r="R125" s="127"/>
      <c r="S125" s="127"/>
      <c r="T125" s="127"/>
      <c r="U125" s="127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2"/>
      <c r="AG125" s="122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2"/>
      <c r="BB125" s="122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2"/>
      <c r="BW125" s="122"/>
      <c r="BX125" s="127"/>
      <c r="BY125" s="127"/>
      <c r="BZ125" s="127"/>
      <c r="CA125" s="127"/>
      <c r="CB125" s="127"/>
      <c r="CC125" s="127"/>
      <c r="CD125" s="127"/>
      <c r="CE125" s="127"/>
      <c r="CF125" s="127"/>
    </row>
    <row r="126" customFormat="false" ht="7.5" hidden="false" customHeight="true" outlineLevel="0" collapsed="false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2"/>
      <c r="L126" s="122"/>
      <c r="M126" s="127"/>
      <c r="N126" s="127"/>
      <c r="O126" s="127"/>
      <c r="P126" s="127"/>
      <c r="Q126" s="127"/>
      <c r="R126" s="127"/>
      <c r="S126" s="127"/>
      <c r="T126" s="127"/>
      <c r="U126" s="127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2"/>
      <c r="AG126" s="122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2"/>
      <c r="BB126" s="122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2"/>
      <c r="BW126" s="122"/>
      <c r="BX126" s="127"/>
      <c r="BY126" s="127"/>
      <c r="BZ126" s="127"/>
      <c r="CA126" s="127"/>
      <c r="CB126" s="127"/>
      <c r="CC126" s="127"/>
      <c r="CD126" s="127"/>
      <c r="CE126" s="127"/>
      <c r="CF126" s="127"/>
    </row>
    <row r="127" customFormat="false" ht="7.5" hidden="false" customHeight="true" outlineLevel="0" collapsed="false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2" t="n">
        <v>4</v>
      </c>
      <c r="L127" s="122"/>
      <c r="M127" s="125" t="s">
        <v>54</v>
      </c>
      <c r="N127" s="125"/>
      <c r="O127" s="125"/>
      <c r="P127" s="125"/>
      <c r="Q127" s="125"/>
      <c r="R127" s="125"/>
      <c r="S127" s="125"/>
      <c r="T127" s="125"/>
      <c r="U127" s="125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2" t="n">
        <v>4</v>
      </c>
      <c r="AG127" s="122"/>
      <c r="AH127" s="125" t="s">
        <v>54</v>
      </c>
      <c r="AI127" s="125"/>
      <c r="AJ127" s="125"/>
      <c r="AK127" s="125"/>
      <c r="AL127" s="125"/>
      <c r="AM127" s="125"/>
      <c r="AN127" s="125"/>
      <c r="AO127" s="125"/>
      <c r="AP127" s="125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2" t="n">
        <v>4</v>
      </c>
      <c r="BB127" s="122"/>
      <c r="BC127" s="125" t="s">
        <v>54</v>
      </c>
      <c r="BD127" s="125"/>
      <c r="BE127" s="125"/>
      <c r="BF127" s="125"/>
      <c r="BG127" s="125"/>
      <c r="BH127" s="125"/>
      <c r="BI127" s="125"/>
      <c r="BJ127" s="125"/>
      <c r="BK127" s="125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2" t="n">
        <v>4</v>
      </c>
      <c r="BW127" s="122"/>
      <c r="BX127" s="125" t="s">
        <v>54</v>
      </c>
      <c r="BY127" s="125"/>
      <c r="BZ127" s="125"/>
      <c r="CA127" s="125"/>
      <c r="CB127" s="125"/>
      <c r="CC127" s="125"/>
      <c r="CD127" s="125"/>
      <c r="CE127" s="125"/>
      <c r="CF127" s="125"/>
    </row>
    <row r="128" customFormat="false" ht="7.5" hidden="false" customHeight="true" outlineLevel="0" collapsed="false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2"/>
      <c r="L128" s="122"/>
      <c r="M128" s="125"/>
      <c r="N128" s="125"/>
      <c r="O128" s="125"/>
      <c r="P128" s="125"/>
      <c r="Q128" s="125"/>
      <c r="R128" s="125"/>
      <c r="S128" s="125"/>
      <c r="T128" s="125"/>
      <c r="U128" s="125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2"/>
      <c r="AG128" s="122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A128" s="122"/>
      <c r="BB128" s="122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6"/>
      <c r="BM128" s="126"/>
      <c r="BN128" s="126"/>
      <c r="BO128" s="126"/>
      <c r="BP128" s="126"/>
      <c r="BQ128" s="126"/>
      <c r="BR128" s="126"/>
      <c r="BS128" s="126"/>
      <c r="BT128" s="126"/>
      <c r="BU128" s="126"/>
      <c r="BV128" s="122"/>
      <c r="BW128" s="122"/>
      <c r="BX128" s="125"/>
      <c r="BY128" s="125"/>
      <c r="BZ128" s="125"/>
      <c r="CA128" s="125"/>
      <c r="CB128" s="125"/>
      <c r="CC128" s="125"/>
      <c r="CD128" s="125"/>
      <c r="CE128" s="125"/>
      <c r="CF128" s="125"/>
    </row>
    <row r="129" customFormat="false" ht="7.5" hidden="false" customHeight="true" outlineLevel="0" collapsed="false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2"/>
      <c r="L129" s="122"/>
      <c r="M129" s="125"/>
      <c r="N129" s="125"/>
      <c r="O129" s="125"/>
      <c r="P129" s="125"/>
      <c r="Q129" s="125"/>
      <c r="R129" s="125"/>
      <c r="S129" s="125"/>
      <c r="T129" s="125"/>
      <c r="U129" s="125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2"/>
      <c r="AG129" s="122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2"/>
      <c r="BB129" s="122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6"/>
      <c r="BM129" s="126"/>
      <c r="BN129" s="126"/>
      <c r="BO129" s="126"/>
      <c r="BP129" s="126"/>
      <c r="BQ129" s="126"/>
      <c r="BR129" s="126"/>
      <c r="BS129" s="126"/>
      <c r="BT129" s="126"/>
      <c r="BU129" s="126"/>
      <c r="BV129" s="122"/>
      <c r="BW129" s="122"/>
      <c r="BX129" s="125"/>
      <c r="BY129" s="125"/>
      <c r="BZ129" s="125"/>
      <c r="CA129" s="125"/>
      <c r="CB129" s="125"/>
      <c r="CC129" s="125"/>
      <c r="CD129" s="125"/>
      <c r="CE129" s="125"/>
      <c r="CF129" s="125"/>
    </row>
    <row r="130" customFormat="false" ht="7.5" hidden="false" customHeight="true" outlineLevel="0" collapsed="false">
      <c r="A130" s="128" t="s">
        <v>55</v>
      </c>
      <c r="B130" s="128"/>
      <c r="C130" s="128"/>
      <c r="D130" s="128"/>
      <c r="E130" s="128"/>
      <c r="F130" s="128"/>
      <c r="G130" s="128"/>
      <c r="H130" s="128"/>
      <c r="I130" s="128"/>
      <c r="J130" s="128"/>
      <c r="K130" s="129" t="s">
        <v>53</v>
      </c>
      <c r="L130" s="129"/>
      <c r="M130" s="123"/>
      <c r="N130" s="123"/>
      <c r="O130" s="123"/>
      <c r="P130" s="123"/>
      <c r="Q130" s="123"/>
      <c r="R130" s="123"/>
      <c r="S130" s="123"/>
      <c r="T130" s="123"/>
      <c r="U130" s="123"/>
      <c r="V130" s="128" t="s">
        <v>55</v>
      </c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9" t="s">
        <v>53</v>
      </c>
      <c r="AG130" s="129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8" t="s">
        <v>55</v>
      </c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9" t="s">
        <v>53</v>
      </c>
      <c r="BB130" s="129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8" t="s">
        <v>55</v>
      </c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9" t="s">
        <v>53</v>
      </c>
      <c r="BW130" s="129"/>
      <c r="BX130" s="123"/>
      <c r="BY130" s="123"/>
      <c r="BZ130" s="123"/>
      <c r="CA130" s="123"/>
      <c r="CB130" s="123"/>
      <c r="CC130" s="123"/>
      <c r="CD130" s="123"/>
      <c r="CE130" s="123"/>
      <c r="CF130" s="123"/>
    </row>
    <row r="131" customFormat="false" ht="7.5" hidden="false" customHeight="true" outlineLevel="0" collapsed="false">
      <c r="A131" s="128"/>
      <c r="B131" s="128"/>
      <c r="C131" s="128"/>
      <c r="D131" s="128"/>
      <c r="E131" s="128"/>
      <c r="F131" s="128"/>
      <c r="G131" s="128"/>
      <c r="H131" s="128"/>
      <c r="I131" s="128"/>
      <c r="J131" s="128"/>
      <c r="K131" s="129"/>
      <c r="L131" s="129"/>
      <c r="M131" s="123"/>
      <c r="N131" s="123"/>
      <c r="O131" s="123"/>
      <c r="P131" s="123"/>
      <c r="Q131" s="123"/>
      <c r="R131" s="123"/>
      <c r="S131" s="123"/>
      <c r="T131" s="123"/>
      <c r="U131" s="123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9"/>
      <c r="AG131" s="129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9"/>
      <c r="BB131" s="129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9"/>
      <c r="BW131" s="129"/>
      <c r="BX131" s="123"/>
      <c r="BY131" s="123"/>
      <c r="BZ131" s="123"/>
      <c r="CA131" s="123"/>
      <c r="CB131" s="123"/>
      <c r="CC131" s="123"/>
      <c r="CD131" s="123"/>
      <c r="CE131" s="123"/>
      <c r="CF131" s="123"/>
    </row>
    <row r="132" customFormat="false" ht="7.5" hidden="false" customHeight="true" outlineLevel="0" collapsed="false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K132" s="129"/>
      <c r="L132" s="129"/>
      <c r="M132" s="123"/>
      <c r="N132" s="123"/>
      <c r="O132" s="123"/>
      <c r="P132" s="123"/>
      <c r="Q132" s="123"/>
      <c r="R132" s="123"/>
      <c r="S132" s="123"/>
      <c r="T132" s="123"/>
      <c r="U132" s="123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9"/>
      <c r="AG132" s="129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9"/>
      <c r="BB132" s="129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9"/>
      <c r="BW132" s="129"/>
      <c r="BX132" s="123"/>
      <c r="BY132" s="123"/>
      <c r="BZ132" s="123"/>
      <c r="CA132" s="123"/>
      <c r="CB132" s="123"/>
      <c r="CC132" s="123"/>
      <c r="CD132" s="123"/>
      <c r="CE132" s="123"/>
      <c r="CF132" s="123"/>
    </row>
    <row r="133" customFormat="false" ht="7.5" hidden="false" customHeight="true" outlineLevel="0" collapsed="false">
      <c r="A133" s="130" t="s">
        <v>56</v>
      </c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30" t="s">
        <v>56</v>
      </c>
      <c r="N133" s="104"/>
      <c r="O133" s="104"/>
      <c r="P133" s="104"/>
      <c r="Q133" s="104"/>
      <c r="R133" s="104"/>
      <c r="S133" s="104"/>
      <c r="T133" s="104"/>
      <c r="U133" s="131"/>
      <c r="V133" s="130" t="s">
        <v>56</v>
      </c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30" t="s">
        <v>56</v>
      </c>
      <c r="AI133" s="104"/>
      <c r="AJ133" s="104"/>
      <c r="AK133" s="104"/>
      <c r="AL133" s="104"/>
      <c r="AM133" s="104"/>
      <c r="AN133" s="104"/>
      <c r="AO133" s="104"/>
      <c r="AP133" s="131"/>
      <c r="AQ133" s="130" t="s">
        <v>56</v>
      </c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30" t="s">
        <v>56</v>
      </c>
      <c r="BD133" s="104"/>
      <c r="BE133" s="104"/>
      <c r="BF133" s="104"/>
      <c r="BG133" s="104"/>
      <c r="BH133" s="104"/>
      <c r="BI133" s="104"/>
      <c r="BJ133" s="104"/>
      <c r="BK133" s="131"/>
      <c r="BL133" s="130" t="s">
        <v>56</v>
      </c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30" t="s">
        <v>56</v>
      </c>
      <c r="BY133" s="104"/>
      <c r="BZ133" s="104"/>
      <c r="CA133" s="104"/>
      <c r="CB133" s="104"/>
      <c r="CC133" s="104"/>
      <c r="CD133" s="104"/>
      <c r="CE133" s="104"/>
      <c r="CF133" s="131"/>
    </row>
    <row r="134" customFormat="false" ht="7.5" hidden="false" customHeight="true" outlineLevel="0" collapsed="false">
      <c r="B134" s="133"/>
      <c r="C134" s="133"/>
      <c r="D134" s="133"/>
      <c r="E134" s="133"/>
      <c r="F134" s="133"/>
      <c r="H134" s="134"/>
      <c r="I134" s="134"/>
      <c r="J134" s="104"/>
      <c r="K134" s="104"/>
      <c r="L134" s="104"/>
      <c r="M134" s="104"/>
      <c r="N134" s="104"/>
      <c r="O134" s="133"/>
      <c r="P134" s="133"/>
      <c r="Q134" s="133"/>
      <c r="R134" s="133"/>
      <c r="S134" s="133"/>
      <c r="T134" s="133"/>
      <c r="W134" s="133"/>
      <c r="X134" s="133"/>
      <c r="Y134" s="133"/>
      <c r="Z134" s="133"/>
      <c r="AA134" s="133"/>
      <c r="AC134" s="134"/>
      <c r="AD134" s="134"/>
      <c r="AE134" s="104"/>
      <c r="AF134" s="104"/>
      <c r="AG134" s="104"/>
      <c r="AH134" s="104"/>
      <c r="AI134" s="104"/>
      <c r="AJ134" s="133"/>
      <c r="AK134" s="133"/>
      <c r="AL134" s="133"/>
      <c r="AM134" s="133"/>
      <c r="AN134" s="133"/>
      <c r="AO134" s="133"/>
      <c r="AR134" s="133"/>
      <c r="AS134" s="133"/>
      <c r="AT134" s="133"/>
      <c r="AU134" s="133"/>
      <c r="AV134" s="133"/>
      <c r="AX134" s="134"/>
      <c r="AY134" s="134"/>
      <c r="AZ134" s="104"/>
      <c r="BA134" s="104"/>
      <c r="BB134" s="104"/>
      <c r="BC134" s="104"/>
      <c r="BD134" s="104"/>
      <c r="BE134" s="133"/>
      <c r="BF134" s="133"/>
      <c r="BG134" s="133"/>
      <c r="BH134" s="133"/>
      <c r="BI134" s="133"/>
      <c r="BJ134" s="133"/>
      <c r="BM134" s="133"/>
      <c r="BN134" s="133"/>
      <c r="BO134" s="133"/>
      <c r="BP134" s="133"/>
      <c r="BQ134" s="133"/>
      <c r="BS134" s="134"/>
      <c r="BT134" s="134"/>
      <c r="BU134" s="104"/>
      <c r="BV134" s="104"/>
      <c r="BW134" s="104"/>
      <c r="BX134" s="104"/>
      <c r="BY134" s="104"/>
      <c r="BZ134" s="133"/>
      <c r="CA134" s="133"/>
      <c r="CB134" s="133"/>
      <c r="CC134" s="133"/>
      <c r="CD134" s="133"/>
      <c r="CE134" s="133"/>
      <c r="CF134" s="135"/>
    </row>
    <row r="135" customFormat="false" ht="7.5" hidden="false" customHeight="true" outlineLevel="0" collapsed="false">
      <c r="A135" s="136" t="n">
        <f aca="true">NOW()</f>
        <v>45161.8147708796</v>
      </c>
      <c r="B135" s="136"/>
      <c r="C135" s="136"/>
      <c r="D135" s="136"/>
      <c r="E135" s="136"/>
      <c r="F135" s="136"/>
      <c r="G135" s="136"/>
      <c r="H135" s="134"/>
      <c r="I135" s="134"/>
      <c r="J135" s="104"/>
      <c r="K135" s="104"/>
      <c r="L135" s="104"/>
      <c r="M135" s="104"/>
      <c r="N135" s="104"/>
      <c r="O135" s="141"/>
      <c r="P135" s="141"/>
      <c r="Q135" s="141"/>
      <c r="R135" s="141"/>
      <c r="S135" s="141"/>
      <c r="T135" s="141"/>
      <c r="U135" s="141"/>
      <c r="V135" s="136" t="n">
        <f aca="true">NOW()</f>
        <v>45161.8147708796</v>
      </c>
      <c r="W135" s="136"/>
      <c r="X135" s="136"/>
      <c r="Y135" s="136"/>
      <c r="Z135" s="136"/>
      <c r="AA135" s="136"/>
      <c r="AB135" s="136"/>
      <c r="AC135" s="134"/>
      <c r="AD135" s="134"/>
      <c r="AE135" s="104"/>
      <c r="AF135" s="104"/>
      <c r="AG135" s="104"/>
      <c r="AH135" s="104"/>
      <c r="AI135" s="104"/>
      <c r="AJ135" s="142"/>
      <c r="AK135" s="142"/>
      <c r="AL135" s="142"/>
      <c r="AM135" s="142"/>
      <c r="AN135" s="142"/>
      <c r="AO135" s="142"/>
      <c r="AP135" s="142"/>
      <c r="AQ135" s="136" t="n">
        <f aca="true">NOW()</f>
        <v>45161.8147708796</v>
      </c>
      <c r="AR135" s="136"/>
      <c r="AS135" s="136"/>
      <c r="AT135" s="136"/>
      <c r="AU135" s="136"/>
      <c r="AV135" s="136"/>
      <c r="AW135" s="136"/>
      <c r="AX135" s="134"/>
      <c r="AY135" s="134"/>
      <c r="AZ135" s="104"/>
      <c r="BA135" s="104"/>
      <c r="BB135" s="104"/>
      <c r="BC135" s="104"/>
      <c r="BD135" s="104"/>
      <c r="BE135" s="142"/>
      <c r="BF135" s="142"/>
      <c r="BG135" s="142"/>
      <c r="BH135" s="142"/>
      <c r="BI135" s="142"/>
      <c r="BJ135" s="142"/>
      <c r="BK135" s="142"/>
      <c r="BL135" s="136" t="n">
        <f aca="true">NOW()</f>
        <v>45161.8147708796</v>
      </c>
      <c r="BM135" s="136"/>
      <c r="BN135" s="136"/>
      <c r="BO135" s="136"/>
      <c r="BP135" s="136"/>
      <c r="BQ135" s="136"/>
      <c r="BR135" s="136"/>
      <c r="BS135" s="134"/>
      <c r="BT135" s="134"/>
      <c r="BU135" s="104"/>
      <c r="BV135" s="104"/>
      <c r="BW135" s="104"/>
      <c r="BX135" s="104"/>
      <c r="BY135" s="104"/>
      <c r="BZ135" s="142"/>
      <c r="CA135" s="142"/>
      <c r="CB135" s="142"/>
      <c r="CC135" s="142"/>
      <c r="CD135" s="142"/>
      <c r="CE135" s="142"/>
      <c r="CF135" s="142"/>
    </row>
    <row r="136" customFormat="false" ht="7.5" hidden="false" customHeight="true" outlineLevel="0" collapsed="false">
      <c r="A136" s="136"/>
      <c r="B136" s="136"/>
      <c r="C136" s="136"/>
      <c r="D136" s="136"/>
      <c r="E136" s="136"/>
      <c r="F136" s="136"/>
      <c r="G136" s="136"/>
      <c r="H136" s="139"/>
      <c r="I136" s="139"/>
      <c r="J136" s="140"/>
      <c r="K136" s="140"/>
      <c r="L136" s="140"/>
      <c r="M136" s="140"/>
      <c r="N136" s="140"/>
      <c r="O136" s="141"/>
      <c r="P136" s="141"/>
      <c r="Q136" s="141"/>
      <c r="R136" s="141"/>
      <c r="S136" s="141"/>
      <c r="T136" s="141"/>
      <c r="U136" s="141"/>
      <c r="V136" s="136"/>
      <c r="W136" s="136"/>
      <c r="X136" s="136"/>
      <c r="Y136" s="136"/>
      <c r="Z136" s="136"/>
      <c r="AA136" s="136"/>
      <c r="AB136" s="136"/>
      <c r="AC136" s="139"/>
      <c r="AD136" s="139"/>
      <c r="AE136" s="140"/>
      <c r="AF136" s="140"/>
      <c r="AG136" s="140"/>
      <c r="AH136" s="140"/>
      <c r="AI136" s="140"/>
      <c r="AJ136" s="142"/>
      <c r="AK136" s="142"/>
      <c r="AL136" s="142"/>
      <c r="AM136" s="142"/>
      <c r="AN136" s="142"/>
      <c r="AO136" s="142"/>
      <c r="AP136" s="142"/>
      <c r="AQ136" s="136"/>
      <c r="AR136" s="136"/>
      <c r="AS136" s="136"/>
      <c r="AT136" s="136"/>
      <c r="AU136" s="136"/>
      <c r="AV136" s="136"/>
      <c r="AW136" s="136"/>
      <c r="AX136" s="139"/>
      <c r="AY136" s="139"/>
      <c r="AZ136" s="140"/>
      <c r="BA136" s="140"/>
      <c r="BB136" s="140"/>
      <c r="BC136" s="140"/>
      <c r="BD136" s="140"/>
      <c r="BE136" s="142"/>
      <c r="BF136" s="142"/>
      <c r="BG136" s="142"/>
      <c r="BH136" s="142"/>
      <c r="BI136" s="142"/>
      <c r="BJ136" s="142"/>
      <c r="BK136" s="142"/>
      <c r="BL136" s="136"/>
      <c r="BM136" s="136"/>
      <c r="BN136" s="136"/>
      <c r="BO136" s="136"/>
      <c r="BP136" s="136"/>
      <c r="BQ136" s="136"/>
      <c r="BR136" s="136"/>
      <c r="BS136" s="139"/>
      <c r="BT136" s="139"/>
      <c r="BU136" s="140"/>
      <c r="BV136" s="140"/>
      <c r="BW136" s="140"/>
      <c r="BX136" s="140"/>
      <c r="BY136" s="140"/>
      <c r="BZ136" s="142"/>
      <c r="CA136" s="142"/>
      <c r="CB136" s="142"/>
      <c r="CC136" s="142"/>
      <c r="CD136" s="142"/>
      <c r="CE136" s="142"/>
      <c r="CF136" s="142"/>
    </row>
    <row r="137" customFormat="false" ht="7.5" hidden="false" customHeight="true" outlineLevel="0" collapsed="false">
      <c r="A137" s="90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2"/>
      <c r="V137" s="90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2"/>
      <c r="AQ137" s="90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2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2"/>
    </row>
    <row r="138" customFormat="false" ht="7.5" hidden="false" customHeight="true" outlineLevel="0" collapsed="false">
      <c r="A138" s="93" t="str">
        <f aca="false">Results!$A$1</f>
        <v>FINSO III Stage women A</v>
      </c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 t="str">
        <f aca="false">Results!$A$1</f>
        <v>FINSO III Stage women A</v>
      </c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 t="str">
        <f aca="false">Results!$A$1</f>
        <v>FINSO III Stage women A</v>
      </c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 t="str">
        <f aca="false">Results!$A$1</f>
        <v>FINSO III Stage women A</v>
      </c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</row>
    <row r="139" customFormat="false" ht="7.5" hidden="false" customHeight="true" outlineLevel="0" collapsed="false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</row>
    <row r="140" customFormat="false" ht="7.5" hidden="false" customHeight="true" outlineLevel="0" collapsed="false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</row>
    <row r="141" customFormat="false" ht="7.5" hidden="false" customHeight="true" outlineLevel="0" collapsed="false">
      <c r="A141" s="96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8"/>
      <c r="V141" s="96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8"/>
      <c r="AQ141" s="96"/>
      <c r="AR141" s="97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  <c r="BC141" s="97"/>
      <c r="BD141" s="97"/>
      <c r="BE141" s="97"/>
      <c r="BF141" s="97"/>
      <c r="BG141" s="97"/>
      <c r="BH141" s="97"/>
      <c r="BI141" s="97"/>
      <c r="BJ141" s="97"/>
      <c r="BK141" s="98"/>
      <c r="BL141" s="96"/>
      <c r="BM141" s="97"/>
      <c r="BN141" s="97"/>
      <c r="BO141" s="97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7"/>
      <c r="CA141" s="97"/>
      <c r="CB141" s="97"/>
      <c r="CC141" s="97"/>
      <c r="CD141" s="97"/>
      <c r="CE141" s="97"/>
      <c r="CF141" s="98"/>
    </row>
    <row r="142" customFormat="false" ht="7.5" hidden="false" customHeight="true" outlineLevel="0" collapsed="false">
      <c r="A142" s="99" t="s">
        <v>61</v>
      </c>
      <c r="B142" s="99"/>
      <c r="C142" s="99"/>
      <c r="D142" s="99"/>
      <c r="E142" s="99"/>
      <c r="F142" s="99"/>
      <c r="G142" s="99"/>
      <c r="H142" s="99"/>
      <c r="I142" s="99"/>
      <c r="J142" s="100"/>
      <c r="K142" s="100"/>
      <c r="L142" s="101"/>
      <c r="M142" s="100"/>
      <c r="N142" s="102" t="s">
        <v>49</v>
      </c>
      <c r="O142" s="102"/>
      <c r="P142" s="102"/>
      <c r="Q142" s="102"/>
      <c r="R142" s="102"/>
      <c r="S142" s="102"/>
      <c r="T142" s="102"/>
      <c r="U142" s="102"/>
      <c r="V142" s="99" t="s">
        <v>61</v>
      </c>
      <c r="W142" s="99"/>
      <c r="X142" s="99"/>
      <c r="Y142" s="99"/>
      <c r="Z142" s="99"/>
      <c r="AA142" s="99"/>
      <c r="AB142" s="99"/>
      <c r="AC142" s="99"/>
      <c r="AD142" s="99"/>
      <c r="AE142" s="100"/>
      <c r="AF142" s="100"/>
      <c r="AG142" s="101"/>
      <c r="AH142" s="100"/>
      <c r="AI142" s="102" t="s">
        <v>50</v>
      </c>
      <c r="AJ142" s="102"/>
      <c r="AK142" s="102"/>
      <c r="AL142" s="102"/>
      <c r="AM142" s="102"/>
      <c r="AN142" s="102"/>
      <c r="AO142" s="102"/>
      <c r="AP142" s="102"/>
      <c r="AQ142" s="99" t="s">
        <v>61</v>
      </c>
      <c r="AR142" s="99"/>
      <c r="AS142" s="99"/>
      <c r="AT142" s="99"/>
      <c r="AU142" s="99"/>
      <c r="AV142" s="99"/>
      <c r="AW142" s="99"/>
      <c r="AX142" s="99"/>
      <c r="AY142" s="99"/>
      <c r="AZ142" s="100"/>
      <c r="BA142" s="100"/>
      <c r="BB142" s="101"/>
      <c r="BC142" s="100"/>
      <c r="BD142" s="102" t="s">
        <v>51</v>
      </c>
      <c r="BE142" s="102"/>
      <c r="BF142" s="102"/>
      <c r="BG142" s="102"/>
      <c r="BH142" s="102"/>
      <c r="BI142" s="102"/>
      <c r="BJ142" s="102"/>
      <c r="BK142" s="102"/>
      <c r="BL142" s="99" t="s">
        <v>61</v>
      </c>
      <c r="BM142" s="99"/>
      <c r="BN142" s="99"/>
      <c r="BO142" s="99"/>
      <c r="BP142" s="99"/>
      <c r="BQ142" s="99"/>
      <c r="BR142" s="99"/>
      <c r="BS142" s="99"/>
      <c r="BT142" s="99"/>
      <c r="BU142" s="100"/>
      <c r="BV142" s="100"/>
      <c r="BW142" s="101"/>
      <c r="BX142" s="100"/>
      <c r="BY142" s="102" t="s">
        <v>52</v>
      </c>
      <c r="BZ142" s="102"/>
      <c r="CA142" s="102"/>
      <c r="CB142" s="102"/>
      <c r="CC142" s="102"/>
      <c r="CD142" s="102"/>
      <c r="CE142" s="102"/>
      <c r="CF142" s="102"/>
    </row>
    <row r="143" customFormat="false" ht="7.5" hidden="false" customHeight="true" outlineLevel="0" collapsed="false">
      <c r="A143" s="99"/>
      <c r="B143" s="99"/>
      <c r="C143" s="99"/>
      <c r="D143" s="99"/>
      <c r="E143" s="99"/>
      <c r="F143" s="99"/>
      <c r="G143" s="99"/>
      <c r="H143" s="99"/>
      <c r="I143" s="99"/>
      <c r="J143" s="100"/>
      <c r="K143" s="100"/>
      <c r="L143" s="100"/>
      <c r="M143" s="100"/>
      <c r="N143" s="102"/>
      <c r="O143" s="102"/>
      <c r="P143" s="102"/>
      <c r="Q143" s="102"/>
      <c r="R143" s="102"/>
      <c r="S143" s="102"/>
      <c r="T143" s="102"/>
      <c r="U143" s="102"/>
      <c r="V143" s="99"/>
      <c r="W143" s="99"/>
      <c r="X143" s="99"/>
      <c r="Y143" s="99"/>
      <c r="Z143" s="99"/>
      <c r="AA143" s="99"/>
      <c r="AB143" s="99"/>
      <c r="AC143" s="99"/>
      <c r="AD143" s="99"/>
      <c r="AE143" s="100"/>
      <c r="AF143" s="100"/>
      <c r="AG143" s="100"/>
      <c r="AH143" s="100"/>
      <c r="AI143" s="102"/>
      <c r="AJ143" s="102"/>
      <c r="AK143" s="102"/>
      <c r="AL143" s="102"/>
      <c r="AM143" s="102"/>
      <c r="AN143" s="102"/>
      <c r="AO143" s="102"/>
      <c r="AP143" s="102"/>
      <c r="AQ143" s="99"/>
      <c r="AR143" s="99"/>
      <c r="AS143" s="99"/>
      <c r="AT143" s="99"/>
      <c r="AU143" s="99"/>
      <c r="AV143" s="99"/>
      <c r="AW143" s="99"/>
      <c r="AX143" s="99"/>
      <c r="AY143" s="99"/>
      <c r="AZ143" s="100"/>
      <c r="BA143" s="100"/>
      <c r="BB143" s="100"/>
      <c r="BC143" s="100"/>
      <c r="BD143" s="102"/>
      <c r="BE143" s="102"/>
      <c r="BF143" s="102"/>
      <c r="BG143" s="102"/>
      <c r="BH143" s="102"/>
      <c r="BI143" s="102"/>
      <c r="BJ143" s="102"/>
      <c r="BK143" s="102"/>
      <c r="BL143" s="99"/>
      <c r="BM143" s="99"/>
      <c r="BN143" s="99"/>
      <c r="BO143" s="99"/>
      <c r="BP143" s="99"/>
      <c r="BQ143" s="99"/>
      <c r="BR143" s="99"/>
      <c r="BS143" s="99"/>
      <c r="BT143" s="99"/>
      <c r="BU143" s="100"/>
      <c r="BV143" s="100"/>
      <c r="BW143" s="100"/>
      <c r="BX143" s="100"/>
      <c r="BY143" s="102"/>
      <c r="BZ143" s="102"/>
      <c r="CA143" s="102"/>
      <c r="CB143" s="102"/>
      <c r="CC143" s="102"/>
      <c r="CD143" s="102"/>
      <c r="CE143" s="102"/>
      <c r="CF143" s="102"/>
    </row>
    <row r="144" customFormat="false" ht="7.5" hidden="false" customHeight="true" outlineLevel="0" collapsed="false">
      <c r="A144" s="103"/>
      <c r="B144" s="104"/>
      <c r="C144" s="104"/>
      <c r="D144" s="104"/>
      <c r="E144" s="104"/>
      <c r="F144" s="104"/>
      <c r="G144" s="104"/>
      <c r="H144" s="104"/>
      <c r="I144" s="104"/>
      <c r="J144" s="105"/>
      <c r="K144" s="105"/>
      <c r="L144" s="105"/>
      <c r="M144" s="105"/>
      <c r="N144" s="104"/>
      <c r="O144" s="106"/>
      <c r="P144" s="106"/>
      <c r="Q144" s="106"/>
      <c r="R144" s="106"/>
      <c r="S144" s="106"/>
      <c r="T144" s="106"/>
      <c r="U144" s="107"/>
      <c r="V144" s="103"/>
      <c r="W144" s="104"/>
      <c r="X144" s="104"/>
      <c r="Y144" s="104"/>
      <c r="Z144" s="104"/>
      <c r="AA144" s="104"/>
      <c r="AB144" s="104"/>
      <c r="AC144" s="104"/>
      <c r="AD144" s="104"/>
      <c r="AE144" s="105"/>
      <c r="AF144" s="105"/>
      <c r="AG144" s="105"/>
      <c r="AH144" s="105"/>
      <c r="AI144" s="104"/>
      <c r="AJ144" s="106"/>
      <c r="AK144" s="106"/>
      <c r="AL144" s="106"/>
      <c r="AM144" s="106"/>
      <c r="AN144" s="106"/>
      <c r="AO144" s="106"/>
      <c r="AP144" s="107"/>
      <c r="AQ144" s="103"/>
      <c r="AR144" s="104"/>
      <c r="AS144" s="104"/>
      <c r="AT144" s="104"/>
      <c r="AU144" s="104"/>
      <c r="AV144" s="104"/>
      <c r="AW144" s="104"/>
      <c r="AX144" s="104"/>
      <c r="AY144" s="104"/>
      <c r="AZ144" s="105"/>
      <c r="BA144" s="105"/>
      <c r="BB144" s="105"/>
      <c r="BC144" s="105"/>
      <c r="BD144" s="104"/>
      <c r="BE144" s="106"/>
      <c r="BF144" s="106"/>
      <c r="BG144" s="106"/>
      <c r="BH144" s="106"/>
      <c r="BI144" s="106"/>
      <c r="BJ144" s="106"/>
      <c r="BK144" s="107"/>
      <c r="BL144" s="103"/>
      <c r="BM144" s="104"/>
      <c r="BN144" s="104"/>
      <c r="BO144" s="104"/>
      <c r="BP144" s="104"/>
      <c r="BQ144" s="104"/>
      <c r="BR144" s="104"/>
      <c r="BS144" s="104"/>
      <c r="BT144" s="104"/>
      <c r="BU144" s="105"/>
      <c r="BV144" s="105"/>
      <c r="BW144" s="105"/>
      <c r="BX144" s="105"/>
      <c r="BY144" s="104"/>
      <c r="BZ144" s="106"/>
      <c r="CA144" s="106"/>
      <c r="CB144" s="106"/>
      <c r="CC144" s="106"/>
      <c r="CD144" s="106"/>
      <c r="CE144" s="106"/>
      <c r="CF144" s="107"/>
    </row>
    <row r="145" customFormat="false" ht="7.5" hidden="false" customHeight="true" outlineLevel="0" collapsed="false">
      <c r="A145" s="103"/>
      <c r="B145" s="104"/>
      <c r="C145" s="104"/>
      <c r="D145" s="104"/>
      <c r="E145" s="104"/>
      <c r="F145" s="104"/>
      <c r="G145" s="104"/>
      <c r="H145" s="108" t="n">
        <v>4</v>
      </c>
      <c r="I145" s="108"/>
      <c r="J145" s="108"/>
      <c r="K145" s="109" t="s">
        <v>53</v>
      </c>
      <c r="L145" s="108" t="n">
        <v>2</v>
      </c>
      <c r="M145" s="108"/>
      <c r="N145" s="108"/>
      <c r="O145" s="106"/>
      <c r="P145" s="106"/>
      <c r="Q145" s="106"/>
      <c r="R145" s="106"/>
      <c r="S145" s="106"/>
      <c r="T145" s="106"/>
      <c r="U145" s="107"/>
      <c r="V145" s="103"/>
      <c r="W145" s="104"/>
      <c r="X145" s="104"/>
      <c r="Y145" s="104"/>
      <c r="Z145" s="104"/>
      <c r="AA145" s="104"/>
      <c r="AB145" s="104"/>
      <c r="AC145" s="108" t="n">
        <v>3</v>
      </c>
      <c r="AD145" s="108"/>
      <c r="AE145" s="108"/>
      <c r="AF145" s="109" t="s">
        <v>53</v>
      </c>
      <c r="AG145" s="108" t="n">
        <v>8</v>
      </c>
      <c r="AH145" s="108"/>
      <c r="AI145" s="108"/>
      <c r="AJ145" s="106"/>
      <c r="AK145" s="106"/>
      <c r="AL145" s="106"/>
      <c r="AM145" s="106"/>
      <c r="AN145" s="106"/>
      <c r="AO145" s="106"/>
      <c r="AP145" s="107"/>
      <c r="AQ145" s="103"/>
      <c r="AR145" s="104"/>
      <c r="AS145" s="104"/>
      <c r="AT145" s="104"/>
      <c r="AU145" s="104"/>
      <c r="AV145" s="104"/>
      <c r="AW145" s="104"/>
      <c r="AX145" s="108" t="n">
        <v>5</v>
      </c>
      <c r="AY145" s="108"/>
      <c r="AZ145" s="108"/>
      <c r="BA145" s="109" t="s">
        <v>53</v>
      </c>
      <c r="BB145" s="108" t="n">
        <v>1</v>
      </c>
      <c r="BC145" s="108"/>
      <c r="BD145" s="108"/>
      <c r="BE145" s="106"/>
      <c r="BF145" s="106"/>
      <c r="BG145" s="106"/>
      <c r="BH145" s="106"/>
      <c r="BI145" s="106"/>
      <c r="BJ145" s="106"/>
      <c r="BK145" s="107"/>
      <c r="BL145" s="103"/>
      <c r="BM145" s="104"/>
      <c r="BN145" s="104"/>
      <c r="BO145" s="104"/>
      <c r="BP145" s="104"/>
      <c r="BQ145" s="104"/>
      <c r="BR145" s="104"/>
      <c r="BS145" s="108" t="n">
        <v>6</v>
      </c>
      <c r="BT145" s="108"/>
      <c r="BU145" s="108"/>
      <c r="BV145" s="109" t="s">
        <v>53</v>
      </c>
      <c r="BW145" s="108" t="n">
        <v>7</v>
      </c>
      <c r="BX145" s="108"/>
      <c r="BY145" s="108"/>
      <c r="BZ145" s="106"/>
      <c r="CA145" s="106"/>
      <c r="CB145" s="106"/>
      <c r="CC145" s="106"/>
      <c r="CD145" s="106"/>
      <c r="CE145" s="106"/>
      <c r="CF145" s="107"/>
    </row>
    <row r="146" customFormat="false" ht="7.5" hidden="false" customHeight="true" outlineLevel="0" collapsed="false">
      <c r="A146" s="110"/>
      <c r="B146" s="111"/>
      <c r="C146" s="111"/>
      <c r="D146" s="111"/>
      <c r="E146" s="111"/>
      <c r="F146" s="111"/>
      <c r="G146" s="111"/>
      <c r="H146" s="108"/>
      <c r="I146" s="108"/>
      <c r="J146" s="108"/>
      <c r="K146" s="109"/>
      <c r="L146" s="108"/>
      <c r="M146" s="108"/>
      <c r="N146" s="108"/>
      <c r="O146" s="111"/>
      <c r="P146" s="111"/>
      <c r="Q146" s="111"/>
      <c r="R146" s="111"/>
      <c r="S146" s="111"/>
      <c r="T146" s="111"/>
      <c r="U146" s="112"/>
      <c r="V146" s="110"/>
      <c r="W146" s="111"/>
      <c r="X146" s="111"/>
      <c r="Y146" s="111"/>
      <c r="Z146" s="111"/>
      <c r="AA146" s="111"/>
      <c r="AB146" s="111"/>
      <c r="AC146" s="108"/>
      <c r="AD146" s="108"/>
      <c r="AE146" s="108"/>
      <c r="AF146" s="109"/>
      <c r="AG146" s="108"/>
      <c r="AH146" s="108"/>
      <c r="AI146" s="108"/>
      <c r="AJ146" s="111"/>
      <c r="AK146" s="111"/>
      <c r="AL146" s="111"/>
      <c r="AM146" s="111"/>
      <c r="AN146" s="111"/>
      <c r="AO146" s="111"/>
      <c r="AP146" s="112"/>
      <c r="AQ146" s="110"/>
      <c r="AR146" s="111"/>
      <c r="AS146" s="111"/>
      <c r="AT146" s="111"/>
      <c r="AU146" s="111"/>
      <c r="AV146" s="111"/>
      <c r="AW146" s="111"/>
      <c r="AX146" s="108"/>
      <c r="AY146" s="108"/>
      <c r="AZ146" s="108"/>
      <c r="BA146" s="109"/>
      <c r="BB146" s="108"/>
      <c r="BC146" s="108"/>
      <c r="BD146" s="108"/>
      <c r="BE146" s="111"/>
      <c r="BF146" s="111"/>
      <c r="BG146" s="111"/>
      <c r="BH146" s="111"/>
      <c r="BI146" s="111"/>
      <c r="BJ146" s="111"/>
      <c r="BK146" s="112"/>
      <c r="BL146" s="110"/>
      <c r="BM146" s="111"/>
      <c r="BN146" s="111"/>
      <c r="BO146" s="111"/>
      <c r="BP146" s="111"/>
      <c r="BQ146" s="111"/>
      <c r="BR146" s="111"/>
      <c r="BS146" s="108"/>
      <c r="BT146" s="108"/>
      <c r="BU146" s="108"/>
      <c r="BV146" s="109"/>
      <c r="BW146" s="108"/>
      <c r="BX146" s="108"/>
      <c r="BY146" s="108"/>
      <c r="BZ146" s="111"/>
      <c r="CA146" s="111"/>
      <c r="CB146" s="111"/>
      <c r="CC146" s="111"/>
      <c r="CD146" s="111"/>
      <c r="CE146" s="111"/>
      <c r="CF146" s="112"/>
    </row>
    <row r="147" customFormat="false" ht="7.5" hidden="false" customHeight="true" outlineLevel="0" collapsed="false">
      <c r="A147" s="110"/>
      <c r="B147" s="111"/>
      <c r="C147" s="111"/>
      <c r="D147" s="111"/>
      <c r="E147" s="111"/>
      <c r="F147" s="111"/>
      <c r="G147" s="111"/>
      <c r="H147" s="111"/>
      <c r="I147" s="111"/>
      <c r="J147" s="111"/>
      <c r="K147" s="104"/>
      <c r="L147" s="104"/>
      <c r="M147" s="111"/>
      <c r="N147" s="111"/>
      <c r="O147" s="111"/>
      <c r="P147" s="111"/>
      <c r="Q147" s="111"/>
      <c r="R147" s="111"/>
      <c r="S147" s="111"/>
      <c r="T147" s="111"/>
      <c r="U147" s="112"/>
      <c r="V147" s="110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04"/>
      <c r="AG147" s="104"/>
      <c r="AH147" s="111"/>
      <c r="AI147" s="111"/>
      <c r="AJ147" s="111"/>
      <c r="AK147" s="111"/>
      <c r="AL147" s="111"/>
      <c r="AM147" s="111"/>
      <c r="AN147" s="111"/>
      <c r="AO147" s="111"/>
      <c r="AP147" s="112"/>
      <c r="AQ147" s="110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04"/>
      <c r="BB147" s="104"/>
      <c r="BC147" s="111"/>
      <c r="BD147" s="111"/>
      <c r="BE147" s="111"/>
      <c r="BF147" s="111"/>
      <c r="BG147" s="111"/>
      <c r="BH147" s="111"/>
      <c r="BI147" s="111"/>
      <c r="BJ147" s="111"/>
      <c r="BK147" s="112"/>
      <c r="BL147" s="110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04"/>
      <c r="BW147" s="104"/>
      <c r="BX147" s="111"/>
      <c r="BY147" s="111"/>
      <c r="BZ147" s="111"/>
      <c r="CA147" s="111"/>
      <c r="CB147" s="111"/>
      <c r="CC147" s="111"/>
      <c r="CD147" s="111"/>
      <c r="CE147" s="111"/>
      <c r="CF147" s="112"/>
    </row>
    <row r="148" s="116" customFormat="true" ht="7.5" hidden="false" customHeight="true" outlineLevel="0" collapsed="false">
      <c r="A148" s="113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5"/>
      <c r="V148" s="113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5"/>
      <c r="AQ148" s="113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5"/>
      <c r="BL148" s="113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5"/>
    </row>
    <row r="149" s="116" customFormat="true" ht="7.5" hidden="false" customHeight="true" outlineLevel="0" collapsed="false">
      <c r="A149" s="117" t="str">
        <f aca="false">Results!B11</f>
        <v>Hendrikson Maire</v>
      </c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8" t="str">
        <f aca="false">Results!B7</f>
        <v>Simsone Alise</v>
      </c>
      <c r="M149" s="118"/>
      <c r="N149" s="118"/>
      <c r="O149" s="118"/>
      <c r="P149" s="118"/>
      <c r="Q149" s="118"/>
      <c r="R149" s="118"/>
      <c r="S149" s="118"/>
      <c r="T149" s="118"/>
      <c r="U149" s="118"/>
      <c r="V149" s="117" t="str">
        <f aca="false">Results!B9</f>
        <v>Fruzhenska Alla</v>
      </c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8" t="str">
        <f aca="false">Results!B19</f>
        <v>FREE</v>
      </c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7" t="str">
        <f aca="false">Results!B13</f>
        <v>Bivainite Marina</v>
      </c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8" t="str">
        <f aca="false">Results!B5</f>
        <v>Telkinen Siiri</v>
      </c>
      <c r="BC149" s="118"/>
      <c r="BD149" s="118"/>
      <c r="BE149" s="118"/>
      <c r="BF149" s="118"/>
      <c r="BG149" s="118"/>
      <c r="BH149" s="118"/>
      <c r="BI149" s="118"/>
      <c r="BJ149" s="118"/>
      <c r="BK149" s="118"/>
      <c r="BL149" s="117" t="str">
        <f aca="false">Results!B15</f>
        <v>Aleksejeva Marina</v>
      </c>
      <c r="BM149" s="117"/>
      <c r="BN149" s="117"/>
      <c r="BO149" s="117"/>
      <c r="BP149" s="117"/>
      <c r="BQ149" s="117"/>
      <c r="BR149" s="117"/>
      <c r="BS149" s="117"/>
      <c r="BT149" s="117"/>
      <c r="BU149" s="117"/>
      <c r="BV149" s="117"/>
      <c r="BW149" s="118" t="str">
        <f aca="false">Results!B17</f>
        <v>Vilde Inese</v>
      </c>
      <c r="BX149" s="118"/>
      <c r="BY149" s="118"/>
      <c r="BZ149" s="118"/>
      <c r="CA149" s="118"/>
      <c r="CB149" s="118"/>
      <c r="CC149" s="118"/>
      <c r="CD149" s="118"/>
      <c r="CE149" s="118"/>
      <c r="CF149" s="118"/>
    </row>
    <row r="150" s="116" customFormat="true" ht="7.5" hidden="false" customHeight="true" outlineLevel="0" collapsed="false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8"/>
      <c r="BC150" s="118"/>
      <c r="BD150" s="118"/>
      <c r="BE150" s="118"/>
      <c r="BF150" s="118"/>
      <c r="BG150" s="118"/>
      <c r="BH150" s="118"/>
      <c r="BI150" s="118"/>
      <c r="BJ150" s="118"/>
      <c r="BK150" s="118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117"/>
      <c r="BV150" s="117"/>
      <c r="BW150" s="118"/>
      <c r="BX150" s="118"/>
      <c r="BY150" s="118"/>
      <c r="BZ150" s="118"/>
      <c r="CA150" s="118"/>
      <c r="CB150" s="118"/>
      <c r="CC150" s="118"/>
      <c r="CD150" s="118"/>
      <c r="CE150" s="118"/>
      <c r="CF150" s="118"/>
    </row>
    <row r="151" customFormat="false" ht="7.5" hidden="false" customHeight="true" outlineLevel="0" collapsed="false">
      <c r="A151" s="103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19"/>
      <c r="N151" s="119"/>
      <c r="O151" s="119"/>
      <c r="P151" s="119"/>
      <c r="Q151" s="119"/>
      <c r="R151" s="119"/>
      <c r="S151" s="119"/>
      <c r="T151" s="119"/>
      <c r="U151" s="120"/>
      <c r="V151" s="103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19"/>
      <c r="AI151" s="119"/>
      <c r="AJ151" s="119"/>
      <c r="AK151" s="119"/>
      <c r="AL151" s="119"/>
      <c r="AM151" s="119"/>
      <c r="AN151" s="119"/>
      <c r="AO151" s="119"/>
      <c r="AP151" s="120"/>
      <c r="AQ151" s="103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19"/>
      <c r="BD151" s="119"/>
      <c r="BE151" s="119"/>
      <c r="BF151" s="119"/>
      <c r="BG151" s="119"/>
      <c r="BH151" s="119"/>
      <c r="BI151" s="119"/>
      <c r="BJ151" s="119"/>
      <c r="BK151" s="120"/>
      <c r="BL151" s="103"/>
      <c r="BM151" s="104"/>
      <c r="BN151" s="104"/>
      <c r="BO151" s="104"/>
      <c r="BP151" s="104"/>
      <c r="BQ151" s="104"/>
      <c r="BR151" s="104"/>
      <c r="BS151" s="104"/>
      <c r="BT151" s="104"/>
      <c r="BU151" s="104"/>
      <c r="BV151" s="104"/>
      <c r="BW151" s="104"/>
      <c r="BX151" s="119"/>
      <c r="BY151" s="119"/>
      <c r="BZ151" s="119"/>
      <c r="CA151" s="119"/>
      <c r="CB151" s="119"/>
      <c r="CC151" s="119"/>
      <c r="CD151" s="119"/>
      <c r="CE151" s="119"/>
      <c r="CF151" s="120"/>
    </row>
    <row r="152" customFormat="false" ht="7.5" hidden="false" customHeight="true" outlineLevel="0" collapsed="false">
      <c r="A152" s="121" t="s">
        <v>54</v>
      </c>
      <c r="B152" s="121"/>
      <c r="C152" s="121"/>
      <c r="D152" s="121"/>
      <c r="E152" s="121"/>
      <c r="F152" s="121"/>
      <c r="G152" s="121"/>
      <c r="H152" s="121"/>
      <c r="I152" s="121"/>
      <c r="J152" s="121"/>
      <c r="K152" s="122" t="n">
        <v>1</v>
      </c>
      <c r="L152" s="122"/>
      <c r="M152" s="123"/>
      <c r="N152" s="123"/>
      <c r="O152" s="123"/>
      <c r="P152" s="123"/>
      <c r="Q152" s="123"/>
      <c r="R152" s="123"/>
      <c r="S152" s="123"/>
      <c r="T152" s="123"/>
      <c r="U152" s="123"/>
      <c r="V152" s="121" t="s">
        <v>54</v>
      </c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2" t="n">
        <v>1</v>
      </c>
      <c r="AG152" s="122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1" t="s">
        <v>54</v>
      </c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2" t="n">
        <v>1</v>
      </c>
      <c r="BB152" s="122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1" t="s">
        <v>54</v>
      </c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2" t="n">
        <v>1</v>
      </c>
      <c r="BW152" s="122"/>
      <c r="BX152" s="123"/>
      <c r="BY152" s="123"/>
      <c r="BZ152" s="123"/>
      <c r="CA152" s="123"/>
      <c r="CB152" s="123"/>
      <c r="CC152" s="123"/>
      <c r="CD152" s="123"/>
      <c r="CE152" s="123"/>
      <c r="CF152" s="123"/>
    </row>
    <row r="153" customFormat="false" ht="7.5" hidden="false" customHeight="true" outlineLevel="0" collapsed="false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2"/>
      <c r="L153" s="122"/>
      <c r="M153" s="123"/>
      <c r="N153" s="123"/>
      <c r="O153" s="123"/>
      <c r="P153" s="123"/>
      <c r="Q153" s="123"/>
      <c r="R153" s="123"/>
      <c r="S153" s="123"/>
      <c r="T153" s="123"/>
      <c r="U153" s="123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2"/>
      <c r="AG153" s="122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2"/>
      <c r="BB153" s="122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2"/>
      <c r="BW153" s="122"/>
      <c r="BX153" s="123"/>
      <c r="BY153" s="123"/>
      <c r="BZ153" s="123"/>
      <c r="CA153" s="123"/>
      <c r="CB153" s="123"/>
      <c r="CC153" s="123"/>
      <c r="CD153" s="123"/>
      <c r="CE153" s="123"/>
      <c r="CF153" s="123"/>
    </row>
    <row r="154" customFormat="false" ht="7.5" hidden="false" customHeight="true" outlineLevel="0" collapsed="false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2"/>
      <c r="L154" s="122"/>
      <c r="M154" s="123"/>
      <c r="N154" s="123"/>
      <c r="O154" s="123"/>
      <c r="P154" s="123"/>
      <c r="Q154" s="123"/>
      <c r="R154" s="123"/>
      <c r="S154" s="123"/>
      <c r="T154" s="123"/>
      <c r="U154" s="123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2"/>
      <c r="AG154" s="122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2"/>
      <c r="BB154" s="122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2"/>
      <c r="BW154" s="122"/>
      <c r="BX154" s="123"/>
      <c r="BY154" s="123"/>
      <c r="BZ154" s="123"/>
      <c r="CA154" s="123"/>
      <c r="CB154" s="123"/>
      <c r="CC154" s="123"/>
      <c r="CD154" s="123"/>
      <c r="CE154" s="123"/>
      <c r="CF154" s="123"/>
    </row>
    <row r="155" customFormat="false" ht="7.5" hidden="false" customHeight="true" outlineLevel="0" collapsed="false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2" t="n">
        <v>2</v>
      </c>
      <c r="L155" s="122"/>
      <c r="M155" s="125" t="s">
        <v>54</v>
      </c>
      <c r="N155" s="125"/>
      <c r="O155" s="125"/>
      <c r="P155" s="125"/>
      <c r="Q155" s="125"/>
      <c r="R155" s="125"/>
      <c r="S155" s="125"/>
      <c r="T155" s="125"/>
      <c r="U155" s="125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2" t="n">
        <v>2</v>
      </c>
      <c r="AG155" s="122"/>
      <c r="AH155" s="125" t="s">
        <v>54</v>
      </c>
      <c r="AI155" s="125"/>
      <c r="AJ155" s="125"/>
      <c r="AK155" s="125"/>
      <c r="AL155" s="125"/>
      <c r="AM155" s="125"/>
      <c r="AN155" s="125"/>
      <c r="AO155" s="125"/>
      <c r="AP155" s="125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2" t="n">
        <v>2</v>
      </c>
      <c r="BB155" s="122"/>
      <c r="BC155" s="125" t="s">
        <v>54</v>
      </c>
      <c r="BD155" s="125"/>
      <c r="BE155" s="125"/>
      <c r="BF155" s="125"/>
      <c r="BG155" s="125"/>
      <c r="BH155" s="125"/>
      <c r="BI155" s="125"/>
      <c r="BJ155" s="125"/>
      <c r="BK155" s="125"/>
      <c r="BL155" s="126"/>
      <c r="BM155" s="126"/>
      <c r="BN155" s="126"/>
      <c r="BO155" s="126"/>
      <c r="BP155" s="126"/>
      <c r="BQ155" s="126"/>
      <c r="BR155" s="126"/>
      <c r="BS155" s="126"/>
      <c r="BT155" s="126"/>
      <c r="BU155" s="126"/>
      <c r="BV155" s="122" t="n">
        <v>2</v>
      </c>
      <c r="BW155" s="122"/>
      <c r="BX155" s="125" t="s">
        <v>54</v>
      </c>
      <c r="BY155" s="125"/>
      <c r="BZ155" s="125"/>
      <c r="CA155" s="125"/>
      <c r="CB155" s="125"/>
      <c r="CC155" s="125"/>
      <c r="CD155" s="125"/>
      <c r="CE155" s="125"/>
      <c r="CF155" s="125"/>
    </row>
    <row r="156" customFormat="false" ht="7.5" hidden="false" customHeight="true" outlineLevel="0" collapsed="false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2"/>
      <c r="L156" s="122"/>
      <c r="M156" s="125"/>
      <c r="N156" s="125"/>
      <c r="O156" s="125"/>
      <c r="P156" s="125"/>
      <c r="Q156" s="125"/>
      <c r="R156" s="125"/>
      <c r="S156" s="125"/>
      <c r="T156" s="125"/>
      <c r="U156" s="125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2"/>
      <c r="AG156" s="122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2"/>
      <c r="BB156" s="122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6"/>
      <c r="BM156" s="126"/>
      <c r="BN156" s="126"/>
      <c r="BO156" s="126"/>
      <c r="BP156" s="126"/>
      <c r="BQ156" s="126"/>
      <c r="BR156" s="126"/>
      <c r="BS156" s="126"/>
      <c r="BT156" s="126"/>
      <c r="BU156" s="126"/>
      <c r="BV156" s="122"/>
      <c r="BW156" s="122"/>
      <c r="BX156" s="125"/>
      <c r="BY156" s="125"/>
      <c r="BZ156" s="125"/>
      <c r="CA156" s="125"/>
      <c r="CB156" s="125"/>
      <c r="CC156" s="125"/>
      <c r="CD156" s="125"/>
      <c r="CE156" s="125"/>
      <c r="CF156" s="125"/>
    </row>
    <row r="157" customFormat="false" ht="7.5" hidden="false" customHeight="true" outlineLevel="0" collapsed="false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2"/>
      <c r="L157" s="122"/>
      <c r="M157" s="125"/>
      <c r="N157" s="125"/>
      <c r="O157" s="125"/>
      <c r="P157" s="125"/>
      <c r="Q157" s="125"/>
      <c r="R157" s="125"/>
      <c r="S157" s="125"/>
      <c r="T157" s="125"/>
      <c r="U157" s="125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2"/>
      <c r="AG157" s="122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  <c r="BA157" s="122"/>
      <c r="BB157" s="122"/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6"/>
      <c r="BM157" s="126"/>
      <c r="BN157" s="126"/>
      <c r="BO157" s="126"/>
      <c r="BP157" s="126"/>
      <c r="BQ157" s="126"/>
      <c r="BR157" s="126"/>
      <c r="BS157" s="126"/>
      <c r="BT157" s="126"/>
      <c r="BU157" s="126"/>
      <c r="BV157" s="122"/>
      <c r="BW157" s="122"/>
      <c r="BX157" s="125"/>
      <c r="BY157" s="125"/>
      <c r="BZ157" s="125"/>
      <c r="CA157" s="125"/>
      <c r="CB157" s="125"/>
      <c r="CC157" s="125"/>
      <c r="CD157" s="125"/>
      <c r="CE157" s="125"/>
      <c r="CF157" s="125"/>
    </row>
    <row r="158" customFormat="false" ht="7.5" hidden="false" customHeight="true" outlineLevel="0" collapsed="false">
      <c r="A158" s="121" t="s">
        <v>54</v>
      </c>
      <c r="B158" s="121"/>
      <c r="C158" s="121"/>
      <c r="D158" s="121"/>
      <c r="E158" s="121"/>
      <c r="F158" s="121"/>
      <c r="G158" s="121"/>
      <c r="H158" s="121"/>
      <c r="I158" s="121"/>
      <c r="J158" s="121"/>
      <c r="K158" s="122" t="n">
        <v>3</v>
      </c>
      <c r="L158" s="122"/>
      <c r="M158" s="127"/>
      <c r="N158" s="127"/>
      <c r="O158" s="127"/>
      <c r="P158" s="127"/>
      <c r="Q158" s="127"/>
      <c r="R158" s="127"/>
      <c r="S158" s="127"/>
      <c r="T158" s="127"/>
      <c r="U158" s="127"/>
      <c r="V158" s="121" t="s">
        <v>54</v>
      </c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2" t="n">
        <v>3</v>
      </c>
      <c r="AG158" s="122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1" t="s">
        <v>54</v>
      </c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2" t="n">
        <v>3</v>
      </c>
      <c r="BB158" s="122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1" t="s">
        <v>54</v>
      </c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2" t="n">
        <v>3</v>
      </c>
      <c r="BW158" s="122"/>
      <c r="BX158" s="127"/>
      <c r="BY158" s="127"/>
      <c r="BZ158" s="127"/>
      <c r="CA158" s="127"/>
      <c r="CB158" s="127"/>
      <c r="CC158" s="127"/>
      <c r="CD158" s="127"/>
      <c r="CE158" s="127"/>
      <c r="CF158" s="127"/>
    </row>
    <row r="159" customFormat="false" ht="7.5" hidden="false" customHeight="true" outlineLevel="0" collapsed="false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2"/>
      <c r="L159" s="122"/>
      <c r="M159" s="127"/>
      <c r="N159" s="127"/>
      <c r="O159" s="127"/>
      <c r="P159" s="127"/>
      <c r="Q159" s="127"/>
      <c r="R159" s="127"/>
      <c r="S159" s="127"/>
      <c r="T159" s="127"/>
      <c r="U159" s="127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2"/>
      <c r="AG159" s="122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2"/>
      <c r="BB159" s="122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2"/>
      <c r="BW159" s="122"/>
      <c r="BX159" s="127"/>
      <c r="BY159" s="127"/>
      <c r="BZ159" s="127"/>
      <c r="CA159" s="127"/>
      <c r="CB159" s="127"/>
      <c r="CC159" s="127"/>
      <c r="CD159" s="127"/>
      <c r="CE159" s="127"/>
      <c r="CF159" s="127"/>
    </row>
    <row r="160" customFormat="false" ht="7.5" hidden="false" customHeight="true" outlineLevel="0" collapsed="false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2"/>
      <c r="L160" s="122"/>
      <c r="M160" s="127"/>
      <c r="N160" s="127"/>
      <c r="O160" s="127"/>
      <c r="P160" s="127"/>
      <c r="Q160" s="127"/>
      <c r="R160" s="127"/>
      <c r="S160" s="127"/>
      <c r="T160" s="127"/>
      <c r="U160" s="127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2"/>
      <c r="AG160" s="122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2"/>
      <c r="BB160" s="122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2"/>
      <c r="BW160" s="122"/>
      <c r="BX160" s="127"/>
      <c r="BY160" s="127"/>
      <c r="BZ160" s="127"/>
      <c r="CA160" s="127"/>
      <c r="CB160" s="127"/>
      <c r="CC160" s="127"/>
      <c r="CD160" s="127"/>
      <c r="CE160" s="127"/>
      <c r="CF160" s="127"/>
    </row>
    <row r="161" customFormat="false" ht="7.5" hidden="false" customHeight="true" outlineLevel="0" collapsed="false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2" t="n">
        <v>4</v>
      </c>
      <c r="L161" s="122"/>
      <c r="M161" s="125" t="s">
        <v>54</v>
      </c>
      <c r="N161" s="125"/>
      <c r="O161" s="125"/>
      <c r="P161" s="125"/>
      <c r="Q161" s="125"/>
      <c r="R161" s="125"/>
      <c r="S161" s="125"/>
      <c r="T161" s="125"/>
      <c r="U161" s="125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2" t="n">
        <v>4</v>
      </c>
      <c r="AG161" s="122"/>
      <c r="AH161" s="125" t="s">
        <v>54</v>
      </c>
      <c r="AI161" s="125"/>
      <c r="AJ161" s="125"/>
      <c r="AK161" s="125"/>
      <c r="AL161" s="125"/>
      <c r="AM161" s="125"/>
      <c r="AN161" s="125"/>
      <c r="AO161" s="125"/>
      <c r="AP161" s="125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2" t="n">
        <v>4</v>
      </c>
      <c r="BB161" s="122"/>
      <c r="BC161" s="125" t="s">
        <v>54</v>
      </c>
      <c r="BD161" s="125"/>
      <c r="BE161" s="125"/>
      <c r="BF161" s="125"/>
      <c r="BG161" s="125"/>
      <c r="BH161" s="125"/>
      <c r="BI161" s="125"/>
      <c r="BJ161" s="125"/>
      <c r="BK161" s="125"/>
      <c r="BL161" s="126"/>
      <c r="BM161" s="126"/>
      <c r="BN161" s="126"/>
      <c r="BO161" s="126"/>
      <c r="BP161" s="126"/>
      <c r="BQ161" s="126"/>
      <c r="BR161" s="126"/>
      <c r="BS161" s="126"/>
      <c r="BT161" s="126"/>
      <c r="BU161" s="126"/>
      <c r="BV161" s="122" t="n">
        <v>4</v>
      </c>
      <c r="BW161" s="122"/>
      <c r="BX161" s="125" t="s">
        <v>54</v>
      </c>
      <c r="BY161" s="125"/>
      <c r="BZ161" s="125"/>
      <c r="CA161" s="125"/>
      <c r="CB161" s="125"/>
      <c r="CC161" s="125"/>
      <c r="CD161" s="125"/>
      <c r="CE161" s="125"/>
      <c r="CF161" s="125"/>
    </row>
    <row r="162" customFormat="false" ht="7.5" hidden="false" customHeight="true" outlineLevel="0" collapsed="false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2"/>
      <c r="L162" s="122"/>
      <c r="M162" s="125"/>
      <c r="N162" s="125"/>
      <c r="O162" s="125"/>
      <c r="P162" s="125"/>
      <c r="Q162" s="125"/>
      <c r="R162" s="125"/>
      <c r="S162" s="125"/>
      <c r="T162" s="125"/>
      <c r="U162" s="125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2"/>
      <c r="AG162" s="122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6"/>
      <c r="AR162" s="126"/>
      <c r="AS162" s="126"/>
      <c r="AT162" s="126"/>
      <c r="AU162" s="126"/>
      <c r="AV162" s="126"/>
      <c r="AW162" s="126"/>
      <c r="AX162" s="126"/>
      <c r="AY162" s="126"/>
      <c r="AZ162" s="126"/>
      <c r="BA162" s="122"/>
      <c r="BB162" s="122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6"/>
      <c r="BM162" s="126"/>
      <c r="BN162" s="126"/>
      <c r="BO162" s="126"/>
      <c r="BP162" s="126"/>
      <c r="BQ162" s="126"/>
      <c r="BR162" s="126"/>
      <c r="BS162" s="126"/>
      <c r="BT162" s="126"/>
      <c r="BU162" s="126"/>
      <c r="BV162" s="122"/>
      <c r="BW162" s="122"/>
      <c r="BX162" s="125"/>
      <c r="BY162" s="125"/>
      <c r="BZ162" s="125"/>
      <c r="CA162" s="125"/>
      <c r="CB162" s="125"/>
      <c r="CC162" s="125"/>
      <c r="CD162" s="125"/>
      <c r="CE162" s="125"/>
      <c r="CF162" s="125"/>
    </row>
    <row r="163" customFormat="false" ht="7.5" hidden="false" customHeight="true" outlineLevel="0" collapsed="false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2"/>
      <c r="L163" s="122"/>
      <c r="M163" s="125"/>
      <c r="N163" s="125"/>
      <c r="O163" s="125"/>
      <c r="P163" s="125"/>
      <c r="Q163" s="125"/>
      <c r="R163" s="125"/>
      <c r="S163" s="125"/>
      <c r="T163" s="125"/>
      <c r="U163" s="125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2"/>
      <c r="AG163" s="122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6"/>
      <c r="BA163" s="122"/>
      <c r="BB163" s="122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6"/>
      <c r="BM163" s="126"/>
      <c r="BN163" s="126"/>
      <c r="BO163" s="126"/>
      <c r="BP163" s="126"/>
      <c r="BQ163" s="126"/>
      <c r="BR163" s="126"/>
      <c r="BS163" s="126"/>
      <c r="BT163" s="126"/>
      <c r="BU163" s="126"/>
      <c r="BV163" s="122"/>
      <c r="BW163" s="122"/>
      <c r="BX163" s="125"/>
      <c r="BY163" s="125"/>
      <c r="BZ163" s="125"/>
      <c r="CA163" s="125"/>
      <c r="CB163" s="125"/>
      <c r="CC163" s="125"/>
      <c r="CD163" s="125"/>
      <c r="CE163" s="125"/>
      <c r="CF163" s="125"/>
    </row>
    <row r="164" customFormat="false" ht="7.5" hidden="false" customHeight="true" outlineLevel="0" collapsed="false">
      <c r="A164" s="128" t="s">
        <v>55</v>
      </c>
      <c r="B164" s="128"/>
      <c r="C164" s="128"/>
      <c r="D164" s="128"/>
      <c r="E164" s="128"/>
      <c r="F164" s="128"/>
      <c r="G164" s="128"/>
      <c r="H164" s="128"/>
      <c r="I164" s="128"/>
      <c r="J164" s="128"/>
      <c r="K164" s="129" t="s">
        <v>53</v>
      </c>
      <c r="L164" s="129"/>
      <c r="M164" s="123"/>
      <c r="N164" s="123"/>
      <c r="O164" s="123"/>
      <c r="P164" s="123"/>
      <c r="Q164" s="123"/>
      <c r="R164" s="123"/>
      <c r="S164" s="123"/>
      <c r="T164" s="123"/>
      <c r="U164" s="123"/>
      <c r="V164" s="128" t="s">
        <v>55</v>
      </c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9" t="s">
        <v>53</v>
      </c>
      <c r="AG164" s="129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8" t="s">
        <v>55</v>
      </c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9" t="s">
        <v>53</v>
      </c>
      <c r="BB164" s="129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8" t="s">
        <v>55</v>
      </c>
      <c r="BM164" s="128"/>
      <c r="BN164" s="128"/>
      <c r="BO164" s="128"/>
      <c r="BP164" s="128"/>
      <c r="BQ164" s="128"/>
      <c r="BR164" s="128"/>
      <c r="BS164" s="128"/>
      <c r="BT164" s="128"/>
      <c r="BU164" s="128"/>
      <c r="BV164" s="129" t="s">
        <v>53</v>
      </c>
      <c r="BW164" s="129"/>
      <c r="BX164" s="123"/>
      <c r="BY164" s="123"/>
      <c r="BZ164" s="123"/>
      <c r="CA164" s="123"/>
      <c r="CB164" s="123"/>
      <c r="CC164" s="123"/>
      <c r="CD164" s="123"/>
      <c r="CE164" s="123"/>
      <c r="CF164" s="123"/>
    </row>
    <row r="165" customFormat="false" ht="7.5" hidden="false" customHeight="true" outlineLevel="0" collapsed="false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9"/>
      <c r="L165" s="129"/>
      <c r="M165" s="123"/>
      <c r="N165" s="123"/>
      <c r="O165" s="123"/>
      <c r="P165" s="123"/>
      <c r="Q165" s="123"/>
      <c r="R165" s="123"/>
      <c r="S165" s="123"/>
      <c r="T165" s="123"/>
      <c r="U165" s="123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9"/>
      <c r="AG165" s="129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9"/>
      <c r="BB165" s="129"/>
      <c r="BC165" s="123"/>
      <c r="BD165" s="123"/>
      <c r="BE165" s="123"/>
      <c r="BF165" s="123"/>
      <c r="BG165" s="123"/>
      <c r="BH165" s="123"/>
      <c r="BI165" s="123"/>
      <c r="BJ165" s="123"/>
      <c r="BK165" s="123"/>
      <c r="BL165" s="128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9"/>
      <c r="BW165" s="129"/>
      <c r="BX165" s="123"/>
      <c r="BY165" s="123"/>
      <c r="BZ165" s="123"/>
      <c r="CA165" s="123"/>
      <c r="CB165" s="123"/>
      <c r="CC165" s="123"/>
      <c r="CD165" s="123"/>
      <c r="CE165" s="123"/>
      <c r="CF165" s="123"/>
    </row>
    <row r="166" customFormat="false" ht="7.5" hidden="false" customHeight="true" outlineLevel="0" collapsed="false">
      <c r="A166" s="128"/>
      <c r="B166" s="128"/>
      <c r="C166" s="128"/>
      <c r="D166" s="128"/>
      <c r="E166" s="128"/>
      <c r="F166" s="128"/>
      <c r="G166" s="128"/>
      <c r="H166" s="128"/>
      <c r="I166" s="128"/>
      <c r="J166" s="128"/>
      <c r="K166" s="129"/>
      <c r="L166" s="129"/>
      <c r="M166" s="123"/>
      <c r="N166" s="123"/>
      <c r="O166" s="123"/>
      <c r="P166" s="123"/>
      <c r="Q166" s="123"/>
      <c r="R166" s="123"/>
      <c r="S166" s="123"/>
      <c r="T166" s="123"/>
      <c r="U166" s="123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9"/>
      <c r="AG166" s="129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9"/>
      <c r="BB166" s="129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8"/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9"/>
      <c r="BW166" s="129"/>
      <c r="BX166" s="123"/>
      <c r="BY166" s="123"/>
      <c r="BZ166" s="123"/>
      <c r="CA166" s="123"/>
      <c r="CB166" s="123"/>
      <c r="CC166" s="123"/>
      <c r="CD166" s="123"/>
      <c r="CE166" s="123"/>
      <c r="CF166" s="123"/>
    </row>
    <row r="167" customFormat="false" ht="7.5" hidden="false" customHeight="true" outlineLevel="0" collapsed="false">
      <c r="A167" s="130" t="s">
        <v>56</v>
      </c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30" t="s">
        <v>56</v>
      </c>
      <c r="N167" s="104"/>
      <c r="O167" s="104"/>
      <c r="P167" s="104"/>
      <c r="Q167" s="104"/>
      <c r="R167" s="104"/>
      <c r="S167" s="104"/>
      <c r="T167" s="104"/>
      <c r="U167" s="131"/>
      <c r="V167" s="130" t="s">
        <v>56</v>
      </c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30" t="s">
        <v>56</v>
      </c>
      <c r="AI167" s="104"/>
      <c r="AJ167" s="104"/>
      <c r="AK167" s="104"/>
      <c r="AL167" s="104"/>
      <c r="AM167" s="104"/>
      <c r="AN167" s="104"/>
      <c r="AO167" s="104"/>
      <c r="AP167" s="131"/>
      <c r="AQ167" s="130" t="s">
        <v>56</v>
      </c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30" t="s">
        <v>56</v>
      </c>
      <c r="BD167" s="104"/>
      <c r="BE167" s="104"/>
      <c r="BF167" s="104"/>
      <c r="BG167" s="104"/>
      <c r="BH167" s="104"/>
      <c r="BI167" s="104"/>
      <c r="BJ167" s="104"/>
      <c r="BK167" s="131"/>
      <c r="BL167" s="130" t="s">
        <v>56</v>
      </c>
      <c r="BM167" s="104"/>
      <c r="BN167" s="104"/>
      <c r="BO167" s="104"/>
      <c r="BP167" s="104"/>
      <c r="BQ167" s="104"/>
      <c r="BR167" s="104"/>
      <c r="BS167" s="104"/>
      <c r="BT167" s="104"/>
      <c r="BU167" s="104"/>
      <c r="BV167" s="104"/>
      <c r="BW167" s="104"/>
      <c r="BX167" s="130" t="s">
        <v>56</v>
      </c>
      <c r="BY167" s="104"/>
      <c r="BZ167" s="104"/>
      <c r="CA167" s="104"/>
      <c r="CB167" s="104"/>
      <c r="CC167" s="104"/>
      <c r="CD167" s="104"/>
      <c r="CE167" s="104"/>
      <c r="CF167" s="131"/>
    </row>
    <row r="168" customFormat="false" ht="7.5" hidden="false" customHeight="true" outlineLevel="0" collapsed="false">
      <c r="B168" s="133"/>
      <c r="C168" s="133"/>
      <c r="D168" s="133"/>
      <c r="E168" s="133"/>
      <c r="F168" s="133"/>
      <c r="H168" s="134"/>
      <c r="I168" s="134"/>
      <c r="J168" s="104"/>
      <c r="K168" s="104"/>
      <c r="L168" s="104"/>
      <c r="M168" s="104"/>
      <c r="N168" s="104"/>
      <c r="O168" s="133"/>
      <c r="P168" s="133"/>
      <c r="Q168" s="133"/>
      <c r="R168" s="133"/>
      <c r="S168" s="133"/>
      <c r="T168" s="133"/>
      <c r="W168" s="133"/>
      <c r="X168" s="133"/>
      <c r="Y168" s="133"/>
      <c r="Z168" s="133"/>
      <c r="AA168" s="133"/>
      <c r="AC168" s="134"/>
      <c r="AD168" s="134"/>
      <c r="AE168" s="104"/>
      <c r="AF168" s="104"/>
      <c r="AG168" s="104"/>
      <c r="AH168" s="104"/>
      <c r="AI168" s="104"/>
      <c r="AJ168" s="133"/>
      <c r="AK168" s="133"/>
      <c r="AL168" s="133"/>
      <c r="AM168" s="133"/>
      <c r="AN168" s="133"/>
      <c r="AO168" s="133"/>
      <c r="AR168" s="133"/>
      <c r="AS168" s="133"/>
      <c r="AT168" s="133"/>
      <c r="AU168" s="133"/>
      <c r="AV168" s="133"/>
      <c r="AX168" s="134"/>
      <c r="AY168" s="134"/>
      <c r="AZ168" s="104"/>
      <c r="BA168" s="104"/>
      <c r="BB168" s="104"/>
      <c r="BC168" s="104"/>
      <c r="BD168" s="104"/>
      <c r="BE168" s="133"/>
      <c r="BF168" s="133"/>
      <c r="BG168" s="133"/>
      <c r="BH168" s="133"/>
      <c r="BI168" s="133"/>
      <c r="BJ168" s="133"/>
      <c r="BM168" s="133"/>
      <c r="BN168" s="133"/>
      <c r="BO168" s="133"/>
      <c r="BP168" s="133"/>
      <c r="BQ168" s="133"/>
      <c r="BS168" s="134"/>
      <c r="BT168" s="134"/>
      <c r="BU168" s="104"/>
      <c r="BV168" s="104"/>
      <c r="BW168" s="104"/>
      <c r="BX168" s="104"/>
      <c r="BY168" s="104"/>
      <c r="BZ168" s="133"/>
      <c r="CA168" s="133"/>
      <c r="CB168" s="133"/>
      <c r="CC168" s="133"/>
      <c r="CD168" s="133"/>
      <c r="CE168" s="133"/>
      <c r="CF168" s="135"/>
    </row>
    <row r="169" customFormat="false" ht="7.5" hidden="false" customHeight="true" outlineLevel="0" collapsed="false">
      <c r="A169" s="136" t="n">
        <f aca="true">NOW()</f>
        <v>45161.8147709722</v>
      </c>
      <c r="B169" s="136"/>
      <c r="C169" s="136"/>
      <c r="D169" s="136"/>
      <c r="E169" s="136"/>
      <c r="F169" s="136"/>
      <c r="G169" s="136"/>
      <c r="H169" s="134"/>
      <c r="I169" s="134"/>
      <c r="J169" s="104"/>
      <c r="K169" s="104"/>
      <c r="L169" s="104"/>
      <c r="M169" s="104"/>
      <c r="N169" s="104"/>
      <c r="O169" s="141"/>
      <c r="P169" s="141"/>
      <c r="Q169" s="141"/>
      <c r="R169" s="141"/>
      <c r="S169" s="141"/>
      <c r="T169" s="141"/>
      <c r="U169" s="141"/>
      <c r="V169" s="136" t="n">
        <f aca="true">NOW()</f>
        <v>45161.8147709722</v>
      </c>
      <c r="W169" s="136"/>
      <c r="X169" s="136"/>
      <c r="Y169" s="136"/>
      <c r="Z169" s="136"/>
      <c r="AA169" s="136"/>
      <c r="AB169" s="136"/>
      <c r="AC169" s="134"/>
      <c r="AD169" s="134"/>
      <c r="AE169" s="104"/>
      <c r="AF169" s="104"/>
      <c r="AG169" s="104"/>
      <c r="AH169" s="104"/>
      <c r="AI169" s="104"/>
      <c r="AJ169" s="142"/>
      <c r="AK169" s="142"/>
      <c r="AL169" s="142"/>
      <c r="AM169" s="142"/>
      <c r="AN169" s="142"/>
      <c r="AO169" s="142"/>
      <c r="AP169" s="142"/>
      <c r="AQ169" s="136" t="n">
        <f aca="true">NOW()</f>
        <v>45161.8147709722</v>
      </c>
      <c r="AR169" s="136"/>
      <c r="AS169" s="136"/>
      <c r="AT169" s="136"/>
      <c r="AU169" s="136"/>
      <c r="AV169" s="136"/>
      <c r="AW169" s="136"/>
      <c r="AX169" s="134"/>
      <c r="AY169" s="134"/>
      <c r="AZ169" s="104"/>
      <c r="BA169" s="104"/>
      <c r="BB169" s="104"/>
      <c r="BC169" s="104"/>
      <c r="BD169" s="104"/>
      <c r="BE169" s="142"/>
      <c r="BF169" s="142"/>
      <c r="BG169" s="142"/>
      <c r="BH169" s="142"/>
      <c r="BI169" s="142"/>
      <c r="BJ169" s="142"/>
      <c r="BK169" s="142"/>
      <c r="BL169" s="136" t="n">
        <f aca="true">NOW()</f>
        <v>45161.8147709722</v>
      </c>
      <c r="BM169" s="136"/>
      <c r="BN169" s="136"/>
      <c r="BO169" s="136"/>
      <c r="BP169" s="136"/>
      <c r="BQ169" s="136"/>
      <c r="BR169" s="136"/>
      <c r="BS169" s="134"/>
      <c r="BT169" s="134"/>
      <c r="BU169" s="104"/>
      <c r="BV169" s="104"/>
      <c r="BW169" s="104"/>
      <c r="BX169" s="104"/>
      <c r="BY169" s="104"/>
      <c r="BZ169" s="142"/>
      <c r="CA169" s="142"/>
      <c r="CB169" s="142"/>
      <c r="CC169" s="142"/>
      <c r="CD169" s="142"/>
      <c r="CE169" s="142"/>
      <c r="CF169" s="142"/>
    </row>
    <row r="170" customFormat="false" ht="7.5" hidden="false" customHeight="true" outlineLevel="0" collapsed="false">
      <c r="A170" s="136"/>
      <c r="B170" s="136"/>
      <c r="C170" s="136"/>
      <c r="D170" s="136"/>
      <c r="E170" s="136"/>
      <c r="F170" s="136"/>
      <c r="G170" s="136"/>
      <c r="H170" s="139"/>
      <c r="I170" s="139"/>
      <c r="J170" s="140"/>
      <c r="K170" s="140"/>
      <c r="L170" s="140"/>
      <c r="M170" s="140"/>
      <c r="N170" s="140"/>
      <c r="O170" s="141"/>
      <c r="P170" s="141"/>
      <c r="Q170" s="141"/>
      <c r="R170" s="141"/>
      <c r="S170" s="141"/>
      <c r="T170" s="141"/>
      <c r="U170" s="141"/>
      <c r="V170" s="136"/>
      <c r="W170" s="136"/>
      <c r="X170" s="136"/>
      <c r="Y170" s="136"/>
      <c r="Z170" s="136"/>
      <c r="AA170" s="136"/>
      <c r="AB170" s="136"/>
      <c r="AC170" s="139"/>
      <c r="AD170" s="139"/>
      <c r="AE170" s="140"/>
      <c r="AF170" s="140"/>
      <c r="AG170" s="140"/>
      <c r="AH170" s="140"/>
      <c r="AI170" s="140"/>
      <c r="AJ170" s="142"/>
      <c r="AK170" s="142"/>
      <c r="AL170" s="142"/>
      <c r="AM170" s="142"/>
      <c r="AN170" s="142"/>
      <c r="AO170" s="142"/>
      <c r="AP170" s="142"/>
      <c r="AQ170" s="136"/>
      <c r="AR170" s="136"/>
      <c r="AS170" s="136"/>
      <c r="AT170" s="136"/>
      <c r="AU170" s="136"/>
      <c r="AV170" s="136"/>
      <c r="AW170" s="136"/>
      <c r="AX170" s="139"/>
      <c r="AY170" s="139"/>
      <c r="AZ170" s="140"/>
      <c r="BA170" s="140"/>
      <c r="BB170" s="140"/>
      <c r="BC170" s="140"/>
      <c r="BD170" s="140"/>
      <c r="BE170" s="142"/>
      <c r="BF170" s="142"/>
      <c r="BG170" s="142"/>
      <c r="BH170" s="142"/>
      <c r="BI170" s="142"/>
      <c r="BJ170" s="142"/>
      <c r="BK170" s="142"/>
      <c r="BL170" s="136"/>
      <c r="BM170" s="136"/>
      <c r="BN170" s="136"/>
      <c r="BO170" s="136"/>
      <c r="BP170" s="136"/>
      <c r="BQ170" s="136"/>
      <c r="BR170" s="136"/>
      <c r="BS170" s="139"/>
      <c r="BT170" s="139"/>
      <c r="BU170" s="140"/>
      <c r="BV170" s="140"/>
      <c r="BW170" s="140"/>
      <c r="BX170" s="140"/>
      <c r="BY170" s="140"/>
      <c r="BZ170" s="142"/>
      <c r="CA170" s="142"/>
      <c r="CB170" s="142"/>
      <c r="CC170" s="142"/>
      <c r="CD170" s="142"/>
      <c r="CE170" s="142"/>
      <c r="CF170" s="142"/>
    </row>
    <row r="171" customFormat="false" ht="7.5" hidden="false" customHeight="true" outlineLevel="0" collapsed="false">
      <c r="A171" s="90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2"/>
      <c r="V171" s="90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2"/>
      <c r="AQ171" s="90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2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2"/>
    </row>
    <row r="172" customFormat="false" ht="7.5" hidden="false" customHeight="true" outlineLevel="0" collapsed="false">
      <c r="A172" s="93" t="str">
        <f aca="false">Results!$A$1</f>
        <v>FINSO III Stage women A</v>
      </c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 t="str">
        <f aca="false">Results!$A$1</f>
        <v>FINSO III Stage women A</v>
      </c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 t="str">
        <f aca="false">Results!$A$1</f>
        <v>FINSO III Stage women A</v>
      </c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 t="str">
        <f aca="false">Results!$A$1</f>
        <v>FINSO III Stage women A</v>
      </c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</row>
    <row r="173" customFormat="false" ht="7.5" hidden="false" customHeight="true" outlineLevel="0" collapsed="false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</row>
    <row r="174" customFormat="false" ht="7.5" hidden="false" customHeight="true" outlineLevel="0" collapsed="false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</row>
    <row r="175" customFormat="false" ht="7.5" hidden="false" customHeight="true" outlineLevel="0" collapsed="false">
      <c r="A175" s="96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8"/>
      <c r="V175" s="96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8"/>
      <c r="AQ175" s="96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8"/>
      <c r="BL175" s="96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/>
      <c r="CF175" s="98"/>
    </row>
    <row r="176" customFormat="false" ht="7.5" hidden="false" customHeight="true" outlineLevel="0" collapsed="false">
      <c r="A176" s="99" t="s">
        <v>62</v>
      </c>
      <c r="B176" s="99"/>
      <c r="C176" s="99"/>
      <c r="D176" s="99"/>
      <c r="E176" s="99"/>
      <c r="F176" s="99"/>
      <c r="G176" s="99"/>
      <c r="H176" s="99"/>
      <c r="I176" s="99"/>
      <c r="J176" s="100"/>
      <c r="K176" s="100"/>
      <c r="L176" s="101"/>
      <c r="M176" s="100"/>
      <c r="N176" s="102" t="s">
        <v>49</v>
      </c>
      <c r="O176" s="102"/>
      <c r="P176" s="102"/>
      <c r="Q176" s="102"/>
      <c r="R176" s="102"/>
      <c r="S176" s="102"/>
      <c r="T176" s="102"/>
      <c r="U176" s="102"/>
      <c r="V176" s="99" t="s">
        <v>62</v>
      </c>
      <c r="W176" s="99"/>
      <c r="X176" s="99"/>
      <c r="Y176" s="99"/>
      <c r="Z176" s="99"/>
      <c r="AA176" s="99"/>
      <c r="AB176" s="99"/>
      <c r="AC176" s="99"/>
      <c r="AD176" s="99"/>
      <c r="AE176" s="100"/>
      <c r="AF176" s="100"/>
      <c r="AG176" s="101"/>
      <c r="AH176" s="100"/>
      <c r="AI176" s="102" t="s">
        <v>50</v>
      </c>
      <c r="AJ176" s="102"/>
      <c r="AK176" s="102"/>
      <c r="AL176" s="102"/>
      <c r="AM176" s="102"/>
      <c r="AN176" s="102"/>
      <c r="AO176" s="102"/>
      <c r="AP176" s="102"/>
      <c r="AQ176" s="99" t="s">
        <v>62</v>
      </c>
      <c r="AR176" s="99"/>
      <c r="AS176" s="99"/>
      <c r="AT176" s="99"/>
      <c r="AU176" s="99"/>
      <c r="AV176" s="99"/>
      <c r="AW176" s="99"/>
      <c r="AX176" s="99"/>
      <c r="AY176" s="99"/>
      <c r="AZ176" s="100"/>
      <c r="BA176" s="100"/>
      <c r="BB176" s="101"/>
      <c r="BC176" s="100"/>
      <c r="BD176" s="102" t="s">
        <v>51</v>
      </c>
      <c r="BE176" s="102"/>
      <c r="BF176" s="102"/>
      <c r="BG176" s="102"/>
      <c r="BH176" s="102"/>
      <c r="BI176" s="102"/>
      <c r="BJ176" s="102"/>
      <c r="BK176" s="102"/>
      <c r="BL176" s="99" t="s">
        <v>62</v>
      </c>
      <c r="BM176" s="99"/>
      <c r="BN176" s="99"/>
      <c r="BO176" s="99"/>
      <c r="BP176" s="99"/>
      <c r="BQ176" s="99"/>
      <c r="BR176" s="99"/>
      <c r="BS176" s="99"/>
      <c r="BT176" s="99"/>
      <c r="BU176" s="100"/>
      <c r="BV176" s="100"/>
      <c r="BW176" s="101"/>
      <c r="BX176" s="100"/>
      <c r="BY176" s="102" t="s">
        <v>52</v>
      </c>
      <c r="BZ176" s="102"/>
      <c r="CA176" s="102"/>
      <c r="CB176" s="102"/>
      <c r="CC176" s="102"/>
      <c r="CD176" s="102"/>
      <c r="CE176" s="102"/>
      <c r="CF176" s="102"/>
    </row>
    <row r="177" customFormat="false" ht="7.5" hidden="false" customHeight="true" outlineLevel="0" collapsed="false">
      <c r="A177" s="99"/>
      <c r="B177" s="99"/>
      <c r="C177" s="99"/>
      <c r="D177" s="99"/>
      <c r="E177" s="99"/>
      <c r="F177" s="99"/>
      <c r="G177" s="99"/>
      <c r="H177" s="99"/>
      <c r="I177" s="99"/>
      <c r="J177" s="100"/>
      <c r="K177" s="100"/>
      <c r="L177" s="100"/>
      <c r="M177" s="100"/>
      <c r="N177" s="102"/>
      <c r="O177" s="102"/>
      <c r="P177" s="102"/>
      <c r="Q177" s="102"/>
      <c r="R177" s="102"/>
      <c r="S177" s="102"/>
      <c r="T177" s="102"/>
      <c r="U177" s="102"/>
      <c r="V177" s="99"/>
      <c r="W177" s="99"/>
      <c r="X177" s="99"/>
      <c r="Y177" s="99"/>
      <c r="Z177" s="99"/>
      <c r="AA177" s="99"/>
      <c r="AB177" s="99"/>
      <c r="AC177" s="99"/>
      <c r="AD177" s="99"/>
      <c r="AE177" s="100"/>
      <c r="AF177" s="100"/>
      <c r="AG177" s="100"/>
      <c r="AH177" s="100"/>
      <c r="AI177" s="102"/>
      <c r="AJ177" s="102"/>
      <c r="AK177" s="102"/>
      <c r="AL177" s="102"/>
      <c r="AM177" s="102"/>
      <c r="AN177" s="102"/>
      <c r="AO177" s="102"/>
      <c r="AP177" s="102"/>
      <c r="AQ177" s="99"/>
      <c r="AR177" s="99"/>
      <c r="AS177" s="99"/>
      <c r="AT177" s="99"/>
      <c r="AU177" s="99"/>
      <c r="AV177" s="99"/>
      <c r="AW177" s="99"/>
      <c r="AX177" s="99"/>
      <c r="AY177" s="99"/>
      <c r="AZ177" s="100"/>
      <c r="BA177" s="100"/>
      <c r="BB177" s="100"/>
      <c r="BC177" s="100"/>
      <c r="BD177" s="102"/>
      <c r="BE177" s="102"/>
      <c r="BF177" s="102"/>
      <c r="BG177" s="102"/>
      <c r="BH177" s="102"/>
      <c r="BI177" s="102"/>
      <c r="BJ177" s="102"/>
      <c r="BK177" s="102"/>
      <c r="BL177" s="99"/>
      <c r="BM177" s="99"/>
      <c r="BN177" s="99"/>
      <c r="BO177" s="99"/>
      <c r="BP177" s="99"/>
      <c r="BQ177" s="99"/>
      <c r="BR177" s="99"/>
      <c r="BS177" s="99"/>
      <c r="BT177" s="99"/>
      <c r="BU177" s="100"/>
      <c r="BV177" s="100"/>
      <c r="BW177" s="100"/>
      <c r="BX177" s="100"/>
      <c r="BY177" s="102"/>
      <c r="BZ177" s="102"/>
      <c r="CA177" s="102"/>
      <c r="CB177" s="102"/>
      <c r="CC177" s="102"/>
      <c r="CD177" s="102"/>
      <c r="CE177" s="102"/>
      <c r="CF177" s="102"/>
    </row>
    <row r="178" customFormat="false" ht="7.5" hidden="false" customHeight="true" outlineLevel="0" collapsed="false">
      <c r="A178" s="103"/>
      <c r="B178" s="104"/>
      <c r="C178" s="104"/>
      <c r="D178" s="104"/>
      <c r="E178" s="104"/>
      <c r="F178" s="104"/>
      <c r="G178" s="104"/>
      <c r="H178" s="104"/>
      <c r="I178" s="104"/>
      <c r="J178" s="105"/>
      <c r="K178" s="105"/>
      <c r="L178" s="105"/>
      <c r="M178" s="105"/>
      <c r="N178" s="104"/>
      <c r="O178" s="106"/>
      <c r="P178" s="106"/>
      <c r="Q178" s="106"/>
      <c r="R178" s="106"/>
      <c r="S178" s="106"/>
      <c r="T178" s="106"/>
      <c r="U178" s="107"/>
      <c r="V178" s="103"/>
      <c r="W178" s="104"/>
      <c r="X178" s="104"/>
      <c r="Y178" s="104"/>
      <c r="Z178" s="104"/>
      <c r="AA178" s="104"/>
      <c r="AB178" s="104"/>
      <c r="AC178" s="104"/>
      <c r="AD178" s="104"/>
      <c r="AE178" s="105"/>
      <c r="AF178" s="105"/>
      <c r="AG178" s="105"/>
      <c r="AH178" s="105"/>
      <c r="AI178" s="104"/>
      <c r="AJ178" s="106"/>
      <c r="AK178" s="106"/>
      <c r="AL178" s="106"/>
      <c r="AM178" s="106"/>
      <c r="AN178" s="106"/>
      <c r="AO178" s="106"/>
      <c r="AP178" s="107"/>
      <c r="AQ178" s="103"/>
      <c r="AR178" s="104"/>
      <c r="AS178" s="104"/>
      <c r="AT178" s="104"/>
      <c r="AU178" s="104"/>
      <c r="AV178" s="104"/>
      <c r="AW178" s="104"/>
      <c r="AX178" s="104"/>
      <c r="AY178" s="104"/>
      <c r="AZ178" s="105"/>
      <c r="BA178" s="105"/>
      <c r="BB178" s="105"/>
      <c r="BC178" s="105"/>
      <c r="BD178" s="104"/>
      <c r="BE178" s="106"/>
      <c r="BF178" s="106"/>
      <c r="BG178" s="106"/>
      <c r="BH178" s="106"/>
      <c r="BI178" s="106"/>
      <c r="BJ178" s="106"/>
      <c r="BK178" s="107"/>
      <c r="BL178" s="103"/>
      <c r="BM178" s="104"/>
      <c r="BN178" s="104"/>
      <c r="BO178" s="104"/>
      <c r="BP178" s="104"/>
      <c r="BQ178" s="104"/>
      <c r="BR178" s="104"/>
      <c r="BS178" s="104"/>
      <c r="BT178" s="104"/>
      <c r="BU178" s="105"/>
      <c r="BV178" s="105"/>
      <c r="BW178" s="105"/>
      <c r="BX178" s="105"/>
      <c r="BY178" s="104"/>
      <c r="BZ178" s="106"/>
      <c r="CA178" s="106"/>
      <c r="CB178" s="106"/>
      <c r="CC178" s="106"/>
      <c r="CD178" s="106"/>
      <c r="CE178" s="106"/>
      <c r="CF178" s="107"/>
    </row>
    <row r="179" customFormat="false" ht="7.5" hidden="false" customHeight="true" outlineLevel="0" collapsed="false">
      <c r="A179" s="103"/>
      <c r="B179" s="104"/>
      <c r="C179" s="104"/>
      <c r="D179" s="104"/>
      <c r="E179" s="104"/>
      <c r="F179" s="104"/>
      <c r="G179" s="104"/>
      <c r="H179" s="108" t="n">
        <v>2</v>
      </c>
      <c r="I179" s="108"/>
      <c r="J179" s="108"/>
      <c r="K179" s="109" t="s">
        <v>53</v>
      </c>
      <c r="L179" s="108" t="n">
        <v>5</v>
      </c>
      <c r="M179" s="108"/>
      <c r="N179" s="108"/>
      <c r="O179" s="106"/>
      <c r="P179" s="106"/>
      <c r="Q179" s="106"/>
      <c r="R179" s="106"/>
      <c r="S179" s="106"/>
      <c r="T179" s="106"/>
      <c r="U179" s="107"/>
      <c r="V179" s="103"/>
      <c r="W179" s="104"/>
      <c r="X179" s="104"/>
      <c r="Y179" s="104"/>
      <c r="Z179" s="104"/>
      <c r="AA179" s="104"/>
      <c r="AB179" s="104"/>
      <c r="AC179" s="108" t="n">
        <v>1</v>
      </c>
      <c r="AD179" s="108"/>
      <c r="AE179" s="108"/>
      <c r="AF179" s="109" t="s">
        <v>53</v>
      </c>
      <c r="AG179" s="108" t="n">
        <v>6</v>
      </c>
      <c r="AH179" s="108"/>
      <c r="AI179" s="108"/>
      <c r="AJ179" s="106"/>
      <c r="AK179" s="106"/>
      <c r="AL179" s="106"/>
      <c r="AM179" s="106"/>
      <c r="AN179" s="106"/>
      <c r="AO179" s="106"/>
      <c r="AP179" s="107"/>
      <c r="AQ179" s="103"/>
      <c r="AR179" s="104"/>
      <c r="AS179" s="104"/>
      <c r="AT179" s="104"/>
      <c r="AU179" s="104"/>
      <c r="AV179" s="104"/>
      <c r="AW179" s="104"/>
      <c r="AX179" s="108" t="n">
        <v>7</v>
      </c>
      <c r="AY179" s="108"/>
      <c r="AZ179" s="108"/>
      <c r="BA179" s="109" t="s">
        <v>53</v>
      </c>
      <c r="BB179" s="108" t="n">
        <v>8</v>
      </c>
      <c r="BC179" s="108"/>
      <c r="BD179" s="108"/>
      <c r="BE179" s="106"/>
      <c r="BF179" s="106"/>
      <c r="BG179" s="106"/>
      <c r="BH179" s="106"/>
      <c r="BI179" s="106"/>
      <c r="BJ179" s="106"/>
      <c r="BK179" s="107"/>
      <c r="BL179" s="103"/>
      <c r="BM179" s="104"/>
      <c r="BN179" s="104"/>
      <c r="BO179" s="104"/>
      <c r="BP179" s="104"/>
      <c r="BQ179" s="104"/>
      <c r="BR179" s="104"/>
      <c r="BS179" s="108" t="n">
        <v>3</v>
      </c>
      <c r="BT179" s="108"/>
      <c r="BU179" s="108"/>
      <c r="BV179" s="109" t="s">
        <v>53</v>
      </c>
      <c r="BW179" s="108" t="n">
        <v>4</v>
      </c>
      <c r="BX179" s="108"/>
      <c r="BY179" s="108"/>
      <c r="BZ179" s="106"/>
      <c r="CA179" s="106"/>
      <c r="CB179" s="106"/>
      <c r="CC179" s="106"/>
      <c r="CD179" s="106"/>
      <c r="CE179" s="106"/>
      <c r="CF179" s="107"/>
    </row>
    <row r="180" customFormat="false" ht="7.5" hidden="false" customHeight="true" outlineLevel="0" collapsed="false">
      <c r="A180" s="110"/>
      <c r="B180" s="111"/>
      <c r="C180" s="111"/>
      <c r="D180" s="111"/>
      <c r="E180" s="111"/>
      <c r="F180" s="111"/>
      <c r="G180" s="111"/>
      <c r="H180" s="108"/>
      <c r="I180" s="108"/>
      <c r="J180" s="108"/>
      <c r="K180" s="109"/>
      <c r="L180" s="108"/>
      <c r="M180" s="108"/>
      <c r="N180" s="108"/>
      <c r="O180" s="111"/>
      <c r="P180" s="111"/>
      <c r="Q180" s="111"/>
      <c r="R180" s="111"/>
      <c r="S180" s="111"/>
      <c r="T180" s="111"/>
      <c r="U180" s="112"/>
      <c r="V180" s="110"/>
      <c r="W180" s="111"/>
      <c r="X180" s="111"/>
      <c r="Y180" s="111"/>
      <c r="Z180" s="111"/>
      <c r="AA180" s="111"/>
      <c r="AB180" s="111"/>
      <c r="AC180" s="108"/>
      <c r="AD180" s="108"/>
      <c r="AE180" s="108"/>
      <c r="AF180" s="109"/>
      <c r="AG180" s="108"/>
      <c r="AH180" s="108"/>
      <c r="AI180" s="108"/>
      <c r="AJ180" s="111"/>
      <c r="AK180" s="111"/>
      <c r="AL180" s="111"/>
      <c r="AM180" s="111"/>
      <c r="AN180" s="111"/>
      <c r="AO180" s="111"/>
      <c r="AP180" s="112"/>
      <c r="AQ180" s="110"/>
      <c r="AR180" s="111"/>
      <c r="AS180" s="111"/>
      <c r="AT180" s="111"/>
      <c r="AU180" s="111"/>
      <c r="AV180" s="111"/>
      <c r="AW180" s="111"/>
      <c r="AX180" s="108"/>
      <c r="AY180" s="108"/>
      <c r="AZ180" s="108"/>
      <c r="BA180" s="109"/>
      <c r="BB180" s="108"/>
      <c r="BC180" s="108"/>
      <c r="BD180" s="108"/>
      <c r="BE180" s="111"/>
      <c r="BF180" s="111"/>
      <c r="BG180" s="111"/>
      <c r="BH180" s="111"/>
      <c r="BI180" s="111"/>
      <c r="BJ180" s="111"/>
      <c r="BK180" s="112"/>
      <c r="BL180" s="110"/>
      <c r="BM180" s="111"/>
      <c r="BN180" s="111"/>
      <c r="BO180" s="111"/>
      <c r="BP180" s="111"/>
      <c r="BQ180" s="111"/>
      <c r="BR180" s="111"/>
      <c r="BS180" s="108"/>
      <c r="BT180" s="108"/>
      <c r="BU180" s="108"/>
      <c r="BV180" s="109"/>
      <c r="BW180" s="108"/>
      <c r="BX180" s="108"/>
      <c r="BY180" s="108"/>
      <c r="BZ180" s="111"/>
      <c r="CA180" s="111"/>
      <c r="CB180" s="111"/>
      <c r="CC180" s="111"/>
      <c r="CD180" s="111"/>
      <c r="CE180" s="111"/>
      <c r="CF180" s="112"/>
    </row>
    <row r="181" customFormat="false" ht="7.5" hidden="false" customHeight="true" outlineLevel="0" collapsed="false">
      <c r="A181" s="110"/>
      <c r="B181" s="111"/>
      <c r="C181" s="111"/>
      <c r="D181" s="111"/>
      <c r="E181" s="111"/>
      <c r="F181" s="111"/>
      <c r="G181" s="111"/>
      <c r="H181" s="111"/>
      <c r="I181" s="111"/>
      <c r="J181" s="111"/>
      <c r="K181" s="104"/>
      <c r="L181" s="104"/>
      <c r="M181" s="111"/>
      <c r="N181" s="111"/>
      <c r="O181" s="111"/>
      <c r="P181" s="111"/>
      <c r="Q181" s="111"/>
      <c r="R181" s="111"/>
      <c r="S181" s="111"/>
      <c r="T181" s="111"/>
      <c r="U181" s="112"/>
      <c r="V181" s="110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04"/>
      <c r="AG181" s="104"/>
      <c r="AH181" s="111"/>
      <c r="AI181" s="111"/>
      <c r="AJ181" s="111"/>
      <c r="AK181" s="111"/>
      <c r="AL181" s="111"/>
      <c r="AM181" s="111"/>
      <c r="AN181" s="111"/>
      <c r="AO181" s="111"/>
      <c r="AP181" s="112"/>
      <c r="AQ181" s="110"/>
      <c r="AR181" s="111"/>
      <c r="AS181" s="111"/>
      <c r="AT181" s="111"/>
      <c r="AU181" s="111"/>
      <c r="AV181" s="111"/>
      <c r="AW181" s="111"/>
      <c r="AX181" s="111"/>
      <c r="AY181" s="111"/>
      <c r="AZ181" s="111"/>
      <c r="BA181" s="104"/>
      <c r="BB181" s="104"/>
      <c r="BC181" s="111"/>
      <c r="BD181" s="111"/>
      <c r="BE181" s="111"/>
      <c r="BF181" s="111"/>
      <c r="BG181" s="111"/>
      <c r="BH181" s="111"/>
      <c r="BI181" s="111"/>
      <c r="BJ181" s="111"/>
      <c r="BK181" s="112"/>
      <c r="BL181" s="110"/>
      <c r="BM181" s="111"/>
      <c r="BN181" s="111"/>
      <c r="BO181" s="111"/>
      <c r="BP181" s="111"/>
      <c r="BQ181" s="111"/>
      <c r="BR181" s="111"/>
      <c r="BS181" s="111"/>
      <c r="BT181" s="111"/>
      <c r="BU181" s="111"/>
      <c r="BV181" s="104"/>
      <c r="BW181" s="104"/>
      <c r="BX181" s="111"/>
      <c r="BY181" s="111"/>
      <c r="BZ181" s="111"/>
      <c r="CA181" s="111"/>
      <c r="CB181" s="111"/>
      <c r="CC181" s="111"/>
      <c r="CD181" s="111"/>
      <c r="CE181" s="111"/>
      <c r="CF181" s="112"/>
    </row>
    <row r="182" s="116" customFormat="true" ht="7.5" hidden="false" customHeight="true" outlineLevel="0" collapsed="false">
      <c r="A182" s="113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5"/>
      <c r="V182" s="113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5"/>
      <c r="AQ182" s="113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  <c r="BI182" s="114"/>
      <c r="BJ182" s="114"/>
      <c r="BK182" s="115"/>
      <c r="BL182" s="113"/>
      <c r="BM182" s="114"/>
      <c r="BN182" s="114"/>
      <c r="BO182" s="114"/>
      <c r="BP182" s="114"/>
      <c r="BQ182" s="114"/>
      <c r="BR182" s="114"/>
      <c r="BS182" s="114"/>
      <c r="BT182" s="114"/>
      <c r="BU182" s="114"/>
      <c r="BV182" s="114"/>
      <c r="BW182" s="114"/>
      <c r="BX182" s="114"/>
      <c r="BY182" s="114"/>
      <c r="BZ182" s="114"/>
      <c r="CA182" s="114"/>
      <c r="CB182" s="114"/>
      <c r="CC182" s="114"/>
      <c r="CD182" s="114"/>
      <c r="CE182" s="114"/>
      <c r="CF182" s="115"/>
    </row>
    <row r="183" s="116" customFormat="true" ht="7.5" hidden="false" customHeight="true" outlineLevel="0" collapsed="false">
      <c r="A183" s="117" t="str">
        <f aca="false">Results!B7</f>
        <v>Simsone Alise</v>
      </c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8" t="str">
        <f aca="false">Results!B13</f>
        <v>Bivainite Marina</v>
      </c>
      <c r="M183" s="118"/>
      <c r="N183" s="118"/>
      <c r="O183" s="118"/>
      <c r="P183" s="118"/>
      <c r="Q183" s="118"/>
      <c r="R183" s="118"/>
      <c r="S183" s="118"/>
      <c r="T183" s="118"/>
      <c r="U183" s="118"/>
      <c r="V183" s="117" t="str">
        <f aca="false">Results!B5</f>
        <v>Telkinen Siiri</v>
      </c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8" t="str">
        <f aca="false">Results!B15</f>
        <v>Aleksejeva Marina</v>
      </c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7" t="str">
        <f aca="false">Results!B17</f>
        <v>Vilde Inese</v>
      </c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8" t="str">
        <f aca="false">Results!B19</f>
        <v>FREE</v>
      </c>
      <c r="BC183" s="118"/>
      <c r="BD183" s="118"/>
      <c r="BE183" s="118"/>
      <c r="BF183" s="118"/>
      <c r="BG183" s="118"/>
      <c r="BH183" s="118"/>
      <c r="BI183" s="118"/>
      <c r="BJ183" s="118"/>
      <c r="BK183" s="118"/>
      <c r="BL183" s="117" t="str">
        <f aca="false">Results!B9</f>
        <v>Fruzhenska Alla</v>
      </c>
      <c r="BM183" s="117"/>
      <c r="BN183" s="117"/>
      <c r="BO183" s="117"/>
      <c r="BP183" s="117"/>
      <c r="BQ183" s="117"/>
      <c r="BR183" s="117"/>
      <c r="BS183" s="117"/>
      <c r="BT183" s="117"/>
      <c r="BU183" s="117"/>
      <c r="BV183" s="117"/>
      <c r="BW183" s="118" t="str">
        <f aca="false">Results!B11</f>
        <v>Hendrikson Maire</v>
      </c>
      <c r="BX183" s="118"/>
      <c r="BY183" s="118"/>
      <c r="BZ183" s="118"/>
      <c r="CA183" s="118"/>
      <c r="CB183" s="118"/>
      <c r="CC183" s="118"/>
      <c r="CD183" s="118"/>
      <c r="CE183" s="118"/>
      <c r="CF183" s="118"/>
    </row>
    <row r="184" s="116" customFormat="true" ht="7.5" hidden="false" customHeight="true" outlineLevel="0" collapsed="false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8"/>
      <c r="BC184" s="118"/>
      <c r="BD184" s="118"/>
      <c r="BE184" s="118"/>
      <c r="BF184" s="118"/>
      <c r="BG184" s="118"/>
      <c r="BH184" s="118"/>
      <c r="BI184" s="118"/>
      <c r="BJ184" s="118"/>
      <c r="BK184" s="118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117"/>
      <c r="BV184" s="117"/>
      <c r="BW184" s="118"/>
      <c r="BX184" s="118"/>
      <c r="BY184" s="118"/>
      <c r="BZ184" s="118"/>
      <c r="CA184" s="118"/>
      <c r="CB184" s="118"/>
      <c r="CC184" s="118"/>
      <c r="CD184" s="118"/>
      <c r="CE184" s="118"/>
      <c r="CF184" s="118"/>
    </row>
    <row r="185" customFormat="false" ht="7.5" hidden="false" customHeight="true" outlineLevel="0" collapsed="false">
      <c r="A185" s="103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19"/>
      <c r="N185" s="119"/>
      <c r="O185" s="119"/>
      <c r="P185" s="119"/>
      <c r="Q185" s="119"/>
      <c r="R185" s="119"/>
      <c r="S185" s="119"/>
      <c r="T185" s="119"/>
      <c r="U185" s="120"/>
      <c r="V185" s="103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19"/>
      <c r="AI185" s="119"/>
      <c r="AJ185" s="119"/>
      <c r="AK185" s="119"/>
      <c r="AL185" s="119"/>
      <c r="AM185" s="119"/>
      <c r="AN185" s="119"/>
      <c r="AO185" s="119"/>
      <c r="AP185" s="120"/>
      <c r="AQ185" s="103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19"/>
      <c r="BD185" s="119"/>
      <c r="BE185" s="119"/>
      <c r="BF185" s="119"/>
      <c r="BG185" s="119"/>
      <c r="BH185" s="119"/>
      <c r="BI185" s="119"/>
      <c r="BJ185" s="119"/>
      <c r="BK185" s="120"/>
      <c r="BL185" s="103"/>
      <c r="BM185" s="104"/>
      <c r="BN185" s="104"/>
      <c r="BO185" s="104"/>
      <c r="BP185" s="104"/>
      <c r="BQ185" s="104"/>
      <c r="BR185" s="104"/>
      <c r="BS185" s="104"/>
      <c r="BT185" s="104"/>
      <c r="BU185" s="104"/>
      <c r="BV185" s="104"/>
      <c r="BW185" s="104"/>
      <c r="BX185" s="119"/>
      <c r="BY185" s="119"/>
      <c r="BZ185" s="119"/>
      <c r="CA185" s="119"/>
      <c r="CB185" s="119"/>
      <c r="CC185" s="119"/>
      <c r="CD185" s="119"/>
      <c r="CE185" s="119"/>
      <c r="CF185" s="120"/>
    </row>
    <row r="186" customFormat="false" ht="7.5" hidden="false" customHeight="true" outlineLevel="0" collapsed="false">
      <c r="A186" s="121" t="s">
        <v>54</v>
      </c>
      <c r="B186" s="121"/>
      <c r="C186" s="121"/>
      <c r="D186" s="121"/>
      <c r="E186" s="121"/>
      <c r="F186" s="121"/>
      <c r="G186" s="121"/>
      <c r="H186" s="121"/>
      <c r="I186" s="121"/>
      <c r="J186" s="121"/>
      <c r="K186" s="122" t="n">
        <v>1</v>
      </c>
      <c r="L186" s="122"/>
      <c r="M186" s="123"/>
      <c r="N186" s="123"/>
      <c r="O186" s="123"/>
      <c r="P186" s="123"/>
      <c r="Q186" s="123"/>
      <c r="R186" s="123"/>
      <c r="S186" s="123"/>
      <c r="T186" s="123"/>
      <c r="U186" s="123"/>
      <c r="V186" s="121" t="s">
        <v>54</v>
      </c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2" t="n">
        <v>1</v>
      </c>
      <c r="AG186" s="122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1" t="s">
        <v>54</v>
      </c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2" t="n">
        <v>1</v>
      </c>
      <c r="BB186" s="122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1" t="s">
        <v>54</v>
      </c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2" t="n">
        <v>1</v>
      </c>
      <c r="BW186" s="122"/>
      <c r="BX186" s="123"/>
      <c r="BY186" s="123"/>
      <c r="BZ186" s="123"/>
      <c r="CA186" s="123"/>
      <c r="CB186" s="123"/>
      <c r="CC186" s="123"/>
      <c r="CD186" s="123"/>
      <c r="CE186" s="123"/>
      <c r="CF186" s="123"/>
    </row>
    <row r="187" customFormat="false" ht="7.5" hidden="false" customHeight="true" outlineLevel="0" collapsed="false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2"/>
      <c r="L187" s="122"/>
      <c r="M187" s="123"/>
      <c r="N187" s="123"/>
      <c r="O187" s="123"/>
      <c r="P187" s="123"/>
      <c r="Q187" s="123"/>
      <c r="R187" s="123"/>
      <c r="S187" s="123"/>
      <c r="T187" s="123"/>
      <c r="U187" s="123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2"/>
      <c r="AG187" s="122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2"/>
      <c r="BB187" s="122"/>
      <c r="BC187" s="123"/>
      <c r="BD187" s="123"/>
      <c r="BE187" s="123"/>
      <c r="BF187" s="123"/>
      <c r="BG187" s="123"/>
      <c r="BH187" s="123"/>
      <c r="BI187" s="123"/>
      <c r="BJ187" s="123"/>
      <c r="BK187" s="123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2"/>
      <c r="BW187" s="122"/>
      <c r="BX187" s="123"/>
      <c r="BY187" s="123"/>
      <c r="BZ187" s="123"/>
      <c r="CA187" s="123"/>
      <c r="CB187" s="123"/>
      <c r="CC187" s="123"/>
      <c r="CD187" s="123"/>
      <c r="CE187" s="123"/>
      <c r="CF187" s="123"/>
    </row>
    <row r="188" customFormat="false" ht="7.5" hidden="false" customHeight="true" outlineLevel="0" collapsed="false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2"/>
      <c r="L188" s="122"/>
      <c r="M188" s="123"/>
      <c r="N188" s="123"/>
      <c r="O188" s="123"/>
      <c r="P188" s="123"/>
      <c r="Q188" s="123"/>
      <c r="R188" s="123"/>
      <c r="S188" s="123"/>
      <c r="T188" s="123"/>
      <c r="U188" s="123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2"/>
      <c r="AG188" s="122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2"/>
      <c r="BB188" s="122"/>
      <c r="BC188" s="123"/>
      <c r="BD188" s="123"/>
      <c r="BE188" s="123"/>
      <c r="BF188" s="123"/>
      <c r="BG188" s="123"/>
      <c r="BH188" s="123"/>
      <c r="BI188" s="123"/>
      <c r="BJ188" s="123"/>
      <c r="BK188" s="123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2"/>
      <c r="BW188" s="122"/>
      <c r="BX188" s="123"/>
      <c r="BY188" s="123"/>
      <c r="BZ188" s="123"/>
      <c r="CA188" s="123"/>
      <c r="CB188" s="123"/>
      <c r="CC188" s="123"/>
      <c r="CD188" s="123"/>
      <c r="CE188" s="123"/>
      <c r="CF188" s="123"/>
    </row>
    <row r="189" customFormat="false" ht="7.5" hidden="false" customHeight="true" outlineLevel="0" collapsed="false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2" t="n">
        <v>2</v>
      </c>
      <c r="L189" s="122"/>
      <c r="M189" s="125" t="s">
        <v>54</v>
      </c>
      <c r="N189" s="125"/>
      <c r="O189" s="125"/>
      <c r="P189" s="125"/>
      <c r="Q189" s="125"/>
      <c r="R189" s="125"/>
      <c r="S189" s="125"/>
      <c r="T189" s="125"/>
      <c r="U189" s="125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2" t="n">
        <v>2</v>
      </c>
      <c r="AG189" s="122"/>
      <c r="AH189" s="125" t="s">
        <v>54</v>
      </c>
      <c r="AI189" s="125"/>
      <c r="AJ189" s="125"/>
      <c r="AK189" s="125"/>
      <c r="AL189" s="125"/>
      <c r="AM189" s="125"/>
      <c r="AN189" s="125"/>
      <c r="AO189" s="125"/>
      <c r="AP189" s="125"/>
      <c r="AQ189" s="126"/>
      <c r="AR189" s="126"/>
      <c r="AS189" s="126"/>
      <c r="AT189" s="126"/>
      <c r="AU189" s="126"/>
      <c r="AV189" s="126"/>
      <c r="AW189" s="126"/>
      <c r="AX189" s="126"/>
      <c r="AY189" s="126"/>
      <c r="AZ189" s="126"/>
      <c r="BA189" s="122" t="n">
        <v>2</v>
      </c>
      <c r="BB189" s="122"/>
      <c r="BC189" s="125" t="s">
        <v>54</v>
      </c>
      <c r="BD189" s="125"/>
      <c r="BE189" s="125"/>
      <c r="BF189" s="125"/>
      <c r="BG189" s="125"/>
      <c r="BH189" s="125"/>
      <c r="BI189" s="125"/>
      <c r="BJ189" s="125"/>
      <c r="BK189" s="125"/>
      <c r="BL189" s="126"/>
      <c r="BM189" s="126"/>
      <c r="BN189" s="126"/>
      <c r="BO189" s="126"/>
      <c r="BP189" s="126"/>
      <c r="BQ189" s="126"/>
      <c r="BR189" s="126"/>
      <c r="BS189" s="126"/>
      <c r="BT189" s="126"/>
      <c r="BU189" s="126"/>
      <c r="BV189" s="122" t="n">
        <v>2</v>
      </c>
      <c r="BW189" s="122"/>
      <c r="BX189" s="125" t="s">
        <v>54</v>
      </c>
      <c r="BY189" s="125"/>
      <c r="BZ189" s="125"/>
      <c r="CA189" s="125"/>
      <c r="CB189" s="125"/>
      <c r="CC189" s="125"/>
      <c r="CD189" s="125"/>
      <c r="CE189" s="125"/>
      <c r="CF189" s="125"/>
    </row>
    <row r="190" customFormat="false" ht="7.5" hidden="false" customHeight="true" outlineLevel="0" collapsed="false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2"/>
      <c r="L190" s="122"/>
      <c r="M190" s="125"/>
      <c r="N190" s="125"/>
      <c r="O190" s="125"/>
      <c r="P190" s="125"/>
      <c r="Q190" s="125"/>
      <c r="R190" s="125"/>
      <c r="S190" s="125"/>
      <c r="T190" s="125"/>
      <c r="U190" s="125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2"/>
      <c r="AG190" s="122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6"/>
      <c r="AR190" s="126"/>
      <c r="AS190" s="126"/>
      <c r="AT190" s="126"/>
      <c r="AU190" s="126"/>
      <c r="AV190" s="126"/>
      <c r="AW190" s="126"/>
      <c r="AX190" s="126"/>
      <c r="AY190" s="126"/>
      <c r="AZ190" s="126"/>
      <c r="BA190" s="122"/>
      <c r="BB190" s="122"/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6"/>
      <c r="BM190" s="126"/>
      <c r="BN190" s="126"/>
      <c r="BO190" s="126"/>
      <c r="BP190" s="126"/>
      <c r="BQ190" s="126"/>
      <c r="BR190" s="126"/>
      <c r="BS190" s="126"/>
      <c r="BT190" s="126"/>
      <c r="BU190" s="126"/>
      <c r="BV190" s="122"/>
      <c r="BW190" s="122"/>
      <c r="BX190" s="125"/>
      <c r="BY190" s="125"/>
      <c r="BZ190" s="125"/>
      <c r="CA190" s="125"/>
      <c r="CB190" s="125"/>
      <c r="CC190" s="125"/>
      <c r="CD190" s="125"/>
      <c r="CE190" s="125"/>
      <c r="CF190" s="125"/>
    </row>
    <row r="191" customFormat="false" ht="7.5" hidden="false" customHeight="true" outlineLevel="0" collapsed="false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2"/>
      <c r="L191" s="122"/>
      <c r="M191" s="125"/>
      <c r="N191" s="125"/>
      <c r="O191" s="125"/>
      <c r="P191" s="125"/>
      <c r="Q191" s="125"/>
      <c r="R191" s="125"/>
      <c r="S191" s="125"/>
      <c r="T191" s="125"/>
      <c r="U191" s="125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2"/>
      <c r="AG191" s="122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6"/>
      <c r="AR191" s="126"/>
      <c r="AS191" s="126"/>
      <c r="AT191" s="126"/>
      <c r="AU191" s="126"/>
      <c r="AV191" s="126"/>
      <c r="AW191" s="126"/>
      <c r="AX191" s="126"/>
      <c r="AY191" s="126"/>
      <c r="AZ191" s="126"/>
      <c r="BA191" s="122"/>
      <c r="BB191" s="122"/>
      <c r="BC191" s="125"/>
      <c r="BD191" s="125"/>
      <c r="BE191" s="125"/>
      <c r="BF191" s="125"/>
      <c r="BG191" s="125"/>
      <c r="BH191" s="125"/>
      <c r="BI191" s="125"/>
      <c r="BJ191" s="125"/>
      <c r="BK191" s="125"/>
      <c r="BL191" s="126"/>
      <c r="BM191" s="126"/>
      <c r="BN191" s="126"/>
      <c r="BO191" s="126"/>
      <c r="BP191" s="126"/>
      <c r="BQ191" s="126"/>
      <c r="BR191" s="126"/>
      <c r="BS191" s="126"/>
      <c r="BT191" s="126"/>
      <c r="BU191" s="126"/>
      <c r="BV191" s="122"/>
      <c r="BW191" s="122"/>
      <c r="BX191" s="125"/>
      <c r="BY191" s="125"/>
      <c r="BZ191" s="125"/>
      <c r="CA191" s="125"/>
      <c r="CB191" s="125"/>
      <c r="CC191" s="125"/>
      <c r="CD191" s="125"/>
      <c r="CE191" s="125"/>
      <c r="CF191" s="125"/>
    </row>
    <row r="192" customFormat="false" ht="7.5" hidden="false" customHeight="true" outlineLevel="0" collapsed="false">
      <c r="A192" s="121" t="s">
        <v>54</v>
      </c>
      <c r="B192" s="121"/>
      <c r="C192" s="121"/>
      <c r="D192" s="121"/>
      <c r="E192" s="121"/>
      <c r="F192" s="121"/>
      <c r="G192" s="121"/>
      <c r="H192" s="121"/>
      <c r="I192" s="121"/>
      <c r="J192" s="121"/>
      <c r="K192" s="122" t="n">
        <v>3</v>
      </c>
      <c r="L192" s="122"/>
      <c r="M192" s="127"/>
      <c r="N192" s="127"/>
      <c r="O192" s="127"/>
      <c r="P192" s="127"/>
      <c r="Q192" s="127"/>
      <c r="R192" s="127"/>
      <c r="S192" s="127"/>
      <c r="T192" s="127"/>
      <c r="U192" s="127"/>
      <c r="V192" s="121" t="s">
        <v>54</v>
      </c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2" t="n">
        <v>3</v>
      </c>
      <c r="AG192" s="122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1" t="s">
        <v>54</v>
      </c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2" t="n">
        <v>3</v>
      </c>
      <c r="BB192" s="122"/>
      <c r="BC192" s="127"/>
      <c r="BD192" s="127"/>
      <c r="BE192" s="127"/>
      <c r="BF192" s="127"/>
      <c r="BG192" s="127"/>
      <c r="BH192" s="127"/>
      <c r="BI192" s="127"/>
      <c r="BJ192" s="127"/>
      <c r="BK192" s="127"/>
      <c r="BL192" s="121" t="s">
        <v>54</v>
      </c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2" t="n">
        <v>3</v>
      </c>
      <c r="BW192" s="122"/>
      <c r="BX192" s="127"/>
      <c r="BY192" s="127"/>
      <c r="BZ192" s="127"/>
      <c r="CA192" s="127"/>
      <c r="CB192" s="127"/>
      <c r="CC192" s="127"/>
      <c r="CD192" s="127"/>
      <c r="CE192" s="127"/>
      <c r="CF192" s="127"/>
    </row>
    <row r="193" customFormat="false" ht="7.5" hidden="false" customHeight="true" outlineLevel="0" collapsed="false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2"/>
      <c r="L193" s="122"/>
      <c r="M193" s="127"/>
      <c r="N193" s="127"/>
      <c r="O193" s="127"/>
      <c r="P193" s="127"/>
      <c r="Q193" s="127"/>
      <c r="R193" s="127"/>
      <c r="S193" s="127"/>
      <c r="T193" s="127"/>
      <c r="U193" s="127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2"/>
      <c r="AG193" s="122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2"/>
      <c r="BB193" s="122"/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2"/>
      <c r="BW193" s="122"/>
      <c r="BX193" s="127"/>
      <c r="BY193" s="127"/>
      <c r="BZ193" s="127"/>
      <c r="CA193" s="127"/>
      <c r="CB193" s="127"/>
      <c r="CC193" s="127"/>
      <c r="CD193" s="127"/>
      <c r="CE193" s="127"/>
      <c r="CF193" s="127"/>
    </row>
    <row r="194" customFormat="false" ht="7.5" hidden="false" customHeight="true" outlineLevel="0" collapsed="false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2"/>
      <c r="L194" s="122"/>
      <c r="M194" s="127"/>
      <c r="N194" s="127"/>
      <c r="O194" s="127"/>
      <c r="P194" s="127"/>
      <c r="Q194" s="127"/>
      <c r="R194" s="127"/>
      <c r="S194" s="127"/>
      <c r="T194" s="127"/>
      <c r="U194" s="127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2"/>
      <c r="AG194" s="122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2"/>
      <c r="BB194" s="122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2"/>
      <c r="BW194" s="122"/>
      <c r="BX194" s="127"/>
      <c r="BY194" s="127"/>
      <c r="BZ194" s="127"/>
      <c r="CA194" s="127"/>
      <c r="CB194" s="127"/>
      <c r="CC194" s="127"/>
      <c r="CD194" s="127"/>
      <c r="CE194" s="127"/>
      <c r="CF194" s="127"/>
    </row>
    <row r="195" customFormat="false" ht="7.5" hidden="false" customHeight="true" outlineLevel="0" collapsed="false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2" t="n">
        <v>4</v>
      </c>
      <c r="L195" s="122"/>
      <c r="M195" s="125" t="s">
        <v>54</v>
      </c>
      <c r="N195" s="125"/>
      <c r="O195" s="125"/>
      <c r="P195" s="125"/>
      <c r="Q195" s="125"/>
      <c r="R195" s="125"/>
      <c r="S195" s="125"/>
      <c r="T195" s="125"/>
      <c r="U195" s="125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2" t="n">
        <v>4</v>
      </c>
      <c r="AG195" s="122"/>
      <c r="AH195" s="125" t="s">
        <v>54</v>
      </c>
      <c r="AI195" s="125"/>
      <c r="AJ195" s="125"/>
      <c r="AK195" s="125"/>
      <c r="AL195" s="125"/>
      <c r="AM195" s="125"/>
      <c r="AN195" s="125"/>
      <c r="AO195" s="125"/>
      <c r="AP195" s="125"/>
      <c r="AQ195" s="126"/>
      <c r="AR195" s="126"/>
      <c r="AS195" s="126"/>
      <c r="AT195" s="126"/>
      <c r="AU195" s="126"/>
      <c r="AV195" s="126"/>
      <c r="AW195" s="126"/>
      <c r="AX195" s="126"/>
      <c r="AY195" s="126"/>
      <c r="AZ195" s="126"/>
      <c r="BA195" s="122" t="n">
        <v>4</v>
      </c>
      <c r="BB195" s="122"/>
      <c r="BC195" s="125" t="s">
        <v>54</v>
      </c>
      <c r="BD195" s="125"/>
      <c r="BE195" s="125"/>
      <c r="BF195" s="125"/>
      <c r="BG195" s="125"/>
      <c r="BH195" s="125"/>
      <c r="BI195" s="125"/>
      <c r="BJ195" s="125"/>
      <c r="BK195" s="125"/>
      <c r="BL195" s="126"/>
      <c r="BM195" s="126"/>
      <c r="BN195" s="126"/>
      <c r="BO195" s="126"/>
      <c r="BP195" s="126"/>
      <c r="BQ195" s="126"/>
      <c r="BR195" s="126"/>
      <c r="BS195" s="126"/>
      <c r="BT195" s="126"/>
      <c r="BU195" s="126"/>
      <c r="BV195" s="122" t="n">
        <v>4</v>
      </c>
      <c r="BW195" s="122"/>
      <c r="BX195" s="125" t="s">
        <v>54</v>
      </c>
      <c r="BY195" s="125"/>
      <c r="BZ195" s="125"/>
      <c r="CA195" s="125"/>
      <c r="CB195" s="125"/>
      <c r="CC195" s="125"/>
      <c r="CD195" s="125"/>
      <c r="CE195" s="125"/>
      <c r="CF195" s="125"/>
    </row>
    <row r="196" customFormat="false" ht="7.5" hidden="false" customHeight="true" outlineLevel="0" collapsed="false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2"/>
      <c r="L196" s="122"/>
      <c r="M196" s="125"/>
      <c r="N196" s="125"/>
      <c r="O196" s="125"/>
      <c r="P196" s="125"/>
      <c r="Q196" s="125"/>
      <c r="R196" s="125"/>
      <c r="S196" s="125"/>
      <c r="T196" s="125"/>
      <c r="U196" s="125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2"/>
      <c r="AG196" s="122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6"/>
      <c r="AR196" s="126"/>
      <c r="AS196" s="126"/>
      <c r="AT196" s="126"/>
      <c r="AU196" s="126"/>
      <c r="AV196" s="126"/>
      <c r="AW196" s="126"/>
      <c r="AX196" s="126"/>
      <c r="AY196" s="126"/>
      <c r="AZ196" s="126"/>
      <c r="BA196" s="122"/>
      <c r="BB196" s="122"/>
      <c r="BC196" s="125"/>
      <c r="BD196" s="125"/>
      <c r="BE196" s="125"/>
      <c r="BF196" s="125"/>
      <c r="BG196" s="125"/>
      <c r="BH196" s="125"/>
      <c r="BI196" s="125"/>
      <c r="BJ196" s="125"/>
      <c r="BK196" s="125"/>
      <c r="BL196" s="126"/>
      <c r="BM196" s="126"/>
      <c r="BN196" s="126"/>
      <c r="BO196" s="126"/>
      <c r="BP196" s="126"/>
      <c r="BQ196" s="126"/>
      <c r="BR196" s="126"/>
      <c r="BS196" s="126"/>
      <c r="BT196" s="126"/>
      <c r="BU196" s="126"/>
      <c r="BV196" s="122"/>
      <c r="BW196" s="122"/>
      <c r="BX196" s="125"/>
      <c r="BY196" s="125"/>
      <c r="BZ196" s="125"/>
      <c r="CA196" s="125"/>
      <c r="CB196" s="125"/>
      <c r="CC196" s="125"/>
      <c r="CD196" s="125"/>
      <c r="CE196" s="125"/>
      <c r="CF196" s="125"/>
    </row>
    <row r="197" customFormat="false" ht="7.5" hidden="false" customHeight="true" outlineLevel="0" collapsed="false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2"/>
      <c r="L197" s="122"/>
      <c r="M197" s="125"/>
      <c r="N197" s="125"/>
      <c r="O197" s="125"/>
      <c r="P197" s="125"/>
      <c r="Q197" s="125"/>
      <c r="R197" s="125"/>
      <c r="S197" s="125"/>
      <c r="T197" s="125"/>
      <c r="U197" s="125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2"/>
      <c r="AG197" s="122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6"/>
      <c r="AR197" s="126"/>
      <c r="AS197" s="126"/>
      <c r="AT197" s="126"/>
      <c r="AU197" s="126"/>
      <c r="AV197" s="126"/>
      <c r="AW197" s="126"/>
      <c r="AX197" s="126"/>
      <c r="AY197" s="126"/>
      <c r="AZ197" s="126"/>
      <c r="BA197" s="122"/>
      <c r="BB197" s="122"/>
      <c r="BC197" s="125"/>
      <c r="BD197" s="125"/>
      <c r="BE197" s="125"/>
      <c r="BF197" s="125"/>
      <c r="BG197" s="125"/>
      <c r="BH197" s="125"/>
      <c r="BI197" s="125"/>
      <c r="BJ197" s="125"/>
      <c r="BK197" s="125"/>
      <c r="BL197" s="126"/>
      <c r="BM197" s="126"/>
      <c r="BN197" s="126"/>
      <c r="BO197" s="126"/>
      <c r="BP197" s="126"/>
      <c r="BQ197" s="126"/>
      <c r="BR197" s="126"/>
      <c r="BS197" s="126"/>
      <c r="BT197" s="126"/>
      <c r="BU197" s="126"/>
      <c r="BV197" s="122"/>
      <c r="BW197" s="122"/>
      <c r="BX197" s="125"/>
      <c r="BY197" s="125"/>
      <c r="BZ197" s="125"/>
      <c r="CA197" s="125"/>
      <c r="CB197" s="125"/>
      <c r="CC197" s="125"/>
      <c r="CD197" s="125"/>
      <c r="CE197" s="125"/>
      <c r="CF197" s="125"/>
    </row>
    <row r="198" customFormat="false" ht="7.5" hidden="false" customHeight="true" outlineLevel="0" collapsed="false">
      <c r="A198" s="128" t="s">
        <v>55</v>
      </c>
      <c r="B198" s="128"/>
      <c r="C198" s="128"/>
      <c r="D198" s="128"/>
      <c r="E198" s="128"/>
      <c r="F198" s="128"/>
      <c r="G198" s="128"/>
      <c r="H198" s="128"/>
      <c r="I198" s="128"/>
      <c r="J198" s="128"/>
      <c r="K198" s="129" t="s">
        <v>53</v>
      </c>
      <c r="L198" s="129"/>
      <c r="M198" s="123"/>
      <c r="N198" s="123"/>
      <c r="O198" s="123"/>
      <c r="P198" s="123"/>
      <c r="Q198" s="123"/>
      <c r="R198" s="123"/>
      <c r="S198" s="123"/>
      <c r="T198" s="123"/>
      <c r="U198" s="123"/>
      <c r="V198" s="128" t="s">
        <v>55</v>
      </c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9" t="s">
        <v>53</v>
      </c>
      <c r="AG198" s="129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8" t="s">
        <v>55</v>
      </c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9" t="s">
        <v>53</v>
      </c>
      <c r="BB198" s="129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8" t="s">
        <v>55</v>
      </c>
      <c r="BM198" s="128"/>
      <c r="BN198" s="128"/>
      <c r="BO198" s="128"/>
      <c r="BP198" s="128"/>
      <c r="BQ198" s="128"/>
      <c r="BR198" s="128"/>
      <c r="BS198" s="128"/>
      <c r="BT198" s="128"/>
      <c r="BU198" s="128"/>
      <c r="BV198" s="129" t="s">
        <v>53</v>
      </c>
      <c r="BW198" s="129"/>
      <c r="BX198" s="123"/>
      <c r="BY198" s="123"/>
      <c r="BZ198" s="123"/>
      <c r="CA198" s="123"/>
      <c r="CB198" s="123"/>
      <c r="CC198" s="123"/>
      <c r="CD198" s="123"/>
      <c r="CE198" s="123"/>
      <c r="CF198" s="123"/>
    </row>
    <row r="199" customFormat="false" ht="7.5" hidden="false" customHeight="true" outlineLevel="0" collapsed="false">
      <c r="A199" s="128"/>
      <c r="B199" s="128"/>
      <c r="C199" s="128"/>
      <c r="D199" s="128"/>
      <c r="E199" s="128"/>
      <c r="F199" s="128"/>
      <c r="G199" s="128"/>
      <c r="H199" s="128"/>
      <c r="I199" s="128"/>
      <c r="J199" s="128"/>
      <c r="K199" s="129"/>
      <c r="L199" s="129"/>
      <c r="M199" s="123"/>
      <c r="N199" s="123"/>
      <c r="O199" s="123"/>
      <c r="P199" s="123"/>
      <c r="Q199" s="123"/>
      <c r="R199" s="123"/>
      <c r="S199" s="123"/>
      <c r="T199" s="123"/>
      <c r="U199" s="123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9"/>
      <c r="AG199" s="129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9"/>
      <c r="BB199" s="129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8"/>
      <c r="BM199" s="128"/>
      <c r="BN199" s="128"/>
      <c r="BO199" s="128"/>
      <c r="BP199" s="128"/>
      <c r="BQ199" s="128"/>
      <c r="BR199" s="128"/>
      <c r="BS199" s="128"/>
      <c r="BT199" s="128"/>
      <c r="BU199" s="128"/>
      <c r="BV199" s="129"/>
      <c r="BW199" s="129"/>
      <c r="BX199" s="123"/>
      <c r="BY199" s="123"/>
      <c r="BZ199" s="123"/>
      <c r="CA199" s="123"/>
      <c r="CB199" s="123"/>
      <c r="CC199" s="123"/>
      <c r="CD199" s="123"/>
      <c r="CE199" s="123"/>
      <c r="CF199" s="123"/>
    </row>
    <row r="200" customFormat="false" ht="7.5" hidden="false" customHeight="true" outlineLevel="0" collapsed="false">
      <c r="A200" s="128"/>
      <c r="B200" s="128"/>
      <c r="C200" s="128"/>
      <c r="D200" s="128"/>
      <c r="E200" s="128"/>
      <c r="F200" s="128"/>
      <c r="G200" s="128"/>
      <c r="H200" s="128"/>
      <c r="I200" s="128"/>
      <c r="J200" s="128"/>
      <c r="K200" s="129"/>
      <c r="L200" s="129"/>
      <c r="M200" s="123"/>
      <c r="N200" s="123"/>
      <c r="O200" s="123"/>
      <c r="P200" s="123"/>
      <c r="Q200" s="123"/>
      <c r="R200" s="123"/>
      <c r="S200" s="123"/>
      <c r="T200" s="123"/>
      <c r="U200" s="123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9"/>
      <c r="AG200" s="129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8"/>
      <c r="AR200" s="128"/>
      <c r="AS200" s="128"/>
      <c r="AT200" s="128"/>
      <c r="AU200" s="128"/>
      <c r="AV200" s="128"/>
      <c r="AW200" s="128"/>
      <c r="AX200" s="128"/>
      <c r="AY200" s="128"/>
      <c r="AZ200" s="128"/>
      <c r="BA200" s="129"/>
      <c r="BB200" s="129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8"/>
      <c r="BM200" s="128"/>
      <c r="BN200" s="128"/>
      <c r="BO200" s="128"/>
      <c r="BP200" s="128"/>
      <c r="BQ200" s="128"/>
      <c r="BR200" s="128"/>
      <c r="BS200" s="128"/>
      <c r="BT200" s="128"/>
      <c r="BU200" s="128"/>
      <c r="BV200" s="129"/>
      <c r="BW200" s="129"/>
      <c r="BX200" s="123"/>
      <c r="BY200" s="123"/>
      <c r="BZ200" s="123"/>
      <c r="CA200" s="123"/>
      <c r="CB200" s="123"/>
      <c r="CC200" s="123"/>
      <c r="CD200" s="123"/>
      <c r="CE200" s="123"/>
      <c r="CF200" s="123"/>
    </row>
    <row r="201" customFormat="false" ht="7.5" hidden="false" customHeight="true" outlineLevel="0" collapsed="false">
      <c r="A201" s="130" t="s">
        <v>56</v>
      </c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30" t="s">
        <v>56</v>
      </c>
      <c r="N201" s="104"/>
      <c r="O201" s="104"/>
      <c r="P201" s="104"/>
      <c r="Q201" s="104"/>
      <c r="R201" s="104"/>
      <c r="S201" s="104"/>
      <c r="T201" s="104"/>
      <c r="U201" s="131"/>
      <c r="V201" s="130" t="s">
        <v>56</v>
      </c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30" t="s">
        <v>56</v>
      </c>
      <c r="AI201" s="104"/>
      <c r="AJ201" s="104"/>
      <c r="AK201" s="104"/>
      <c r="AL201" s="104"/>
      <c r="AM201" s="104"/>
      <c r="AN201" s="104"/>
      <c r="AO201" s="104"/>
      <c r="AP201" s="131"/>
      <c r="AQ201" s="130" t="s">
        <v>56</v>
      </c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30" t="s">
        <v>56</v>
      </c>
      <c r="BD201" s="104"/>
      <c r="BE201" s="104"/>
      <c r="BF201" s="104"/>
      <c r="BG201" s="104"/>
      <c r="BH201" s="104"/>
      <c r="BI201" s="104"/>
      <c r="BJ201" s="104"/>
      <c r="BK201" s="131"/>
      <c r="BL201" s="130" t="s">
        <v>56</v>
      </c>
      <c r="BM201" s="104"/>
      <c r="BN201" s="104"/>
      <c r="BO201" s="104"/>
      <c r="BP201" s="104"/>
      <c r="BQ201" s="104"/>
      <c r="BR201" s="104"/>
      <c r="BS201" s="104"/>
      <c r="BT201" s="104"/>
      <c r="BU201" s="104"/>
      <c r="BV201" s="104"/>
      <c r="BW201" s="104"/>
      <c r="BX201" s="130" t="s">
        <v>56</v>
      </c>
      <c r="BY201" s="104"/>
      <c r="BZ201" s="104"/>
      <c r="CA201" s="104"/>
      <c r="CB201" s="104"/>
      <c r="CC201" s="104"/>
      <c r="CD201" s="104"/>
      <c r="CE201" s="104"/>
      <c r="CF201" s="131"/>
    </row>
    <row r="202" customFormat="false" ht="7.5" hidden="false" customHeight="true" outlineLevel="0" collapsed="false">
      <c r="B202" s="133"/>
      <c r="C202" s="133"/>
      <c r="D202" s="133"/>
      <c r="E202" s="133"/>
      <c r="F202" s="133"/>
      <c r="H202" s="134"/>
      <c r="I202" s="134"/>
      <c r="J202" s="104"/>
      <c r="K202" s="104"/>
      <c r="L202" s="104"/>
      <c r="M202" s="104"/>
      <c r="N202" s="104"/>
      <c r="O202" s="133"/>
      <c r="P202" s="133"/>
      <c r="Q202" s="133"/>
      <c r="R202" s="133"/>
      <c r="S202" s="133"/>
      <c r="T202" s="133"/>
      <c r="W202" s="133"/>
      <c r="X202" s="133"/>
      <c r="Y202" s="133"/>
      <c r="Z202" s="133"/>
      <c r="AA202" s="133"/>
      <c r="AC202" s="134"/>
      <c r="AD202" s="134"/>
      <c r="AE202" s="104"/>
      <c r="AF202" s="104"/>
      <c r="AG202" s="104"/>
      <c r="AH202" s="104"/>
      <c r="AI202" s="104"/>
      <c r="AJ202" s="133"/>
      <c r="AK202" s="133"/>
      <c r="AL202" s="133"/>
      <c r="AM202" s="133"/>
      <c r="AN202" s="133"/>
      <c r="AO202" s="133"/>
      <c r="AR202" s="133"/>
      <c r="AS202" s="133"/>
      <c r="AT202" s="133"/>
      <c r="AU202" s="133"/>
      <c r="AV202" s="133"/>
      <c r="AX202" s="134"/>
      <c r="AY202" s="134"/>
      <c r="AZ202" s="104"/>
      <c r="BA202" s="104"/>
      <c r="BB202" s="104"/>
      <c r="BC202" s="104"/>
      <c r="BD202" s="104"/>
      <c r="BE202" s="133"/>
      <c r="BF202" s="133"/>
      <c r="BG202" s="133"/>
      <c r="BH202" s="133"/>
      <c r="BI202" s="133"/>
      <c r="BJ202" s="133"/>
      <c r="BM202" s="133"/>
      <c r="BN202" s="133"/>
      <c r="BO202" s="133"/>
      <c r="BP202" s="133"/>
      <c r="BQ202" s="133"/>
      <c r="BS202" s="134"/>
      <c r="BT202" s="134"/>
      <c r="BU202" s="104"/>
      <c r="BV202" s="104"/>
      <c r="BW202" s="104"/>
      <c r="BX202" s="104"/>
      <c r="BY202" s="104"/>
      <c r="BZ202" s="133"/>
      <c r="CA202" s="133"/>
      <c r="CB202" s="133"/>
      <c r="CC202" s="133"/>
      <c r="CD202" s="133"/>
      <c r="CE202" s="133"/>
      <c r="CF202" s="135"/>
    </row>
    <row r="203" customFormat="false" ht="7.5" hidden="false" customHeight="true" outlineLevel="0" collapsed="false">
      <c r="A203" s="136" t="n">
        <f aca="true">NOW()</f>
        <v>45161.8147710417</v>
      </c>
      <c r="B203" s="136"/>
      <c r="C203" s="136"/>
      <c r="D203" s="136"/>
      <c r="E203" s="136"/>
      <c r="F203" s="136"/>
      <c r="G203" s="136"/>
      <c r="H203" s="134"/>
      <c r="I203" s="134"/>
      <c r="J203" s="104"/>
      <c r="K203" s="104"/>
      <c r="L203" s="104"/>
      <c r="M203" s="104"/>
      <c r="N203" s="104"/>
      <c r="O203" s="141"/>
      <c r="P203" s="141"/>
      <c r="Q203" s="141"/>
      <c r="R203" s="141"/>
      <c r="S203" s="141"/>
      <c r="T203" s="141"/>
      <c r="U203" s="141"/>
      <c r="V203" s="136" t="n">
        <f aca="true">NOW()</f>
        <v>45161.8147710532</v>
      </c>
      <c r="W203" s="136"/>
      <c r="X203" s="136"/>
      <c r="Y203" s="136"/>
      <c r="Z203" s="136"/>
      <c r="AA203" s="136"/>
      <c r="AB203" s="136"/>
      <c r="AC203" s="134"/>
      <c r="AD203" s="134"/>
      <c r="AE203" s="104"/>
      <c r="AF203" s="104"/>
      <c r="AG203" s="104"/>
      <c r="AH203" s="104"/>
      <c r="AI203" s="104"/>
      <c r="AJ203" s="142"/>
      <c r="AK203" s="142"/>
      <c r="AL203" s="142"/>
      <c r="AM203" s="142"/>
      <c r="AN203" s="142"/>
      <c r="AO203" s="142"/>
      <c r="AP203" s="142"/>
      <c r="AQ203" s="136" t="n">
        <f aca="true">NOW()</f>
        <v>45161.8147710532</v>
      </c>
      <c r="AR203" s="136"/>
      <c r="AS203" s="136"/>
      <c r="AT203" s="136"/>
      <c r="AU203" s="136"/>
      <c r="AV203" s="136"/>
      <c r="AW203" s="136"/>
      <c r="AX203" s="134"/>
      <c r="AY203" s="134"/>
      <c r="AZ203" s="104"/>
      <c r="BA203" s="104"/>
      <c r="BB203" s="104"/>
      <c r="BC203" s="104"/>
      <c r="BD203" s="104"/>
      <c r="BE203" s="142"/>
      <c r="BF203" s="142"/>
      <c r="BG203" s="142"/>
      <c r="BH203" s="142"/>
      <c r="BI203" s="142"/>
      <c r="BJ203" s="142"/>
      <c r="BK203" s="142"/>
      <c r="BL203" s="136" t="n">
        <f aca="true">NOW()</f>
        <v>45161.8147710532</v>
      </c>
      <c r="BM203" s="136"/>
      <c r="BN203" s="136"/>
      <c r="BO203" s="136"/>
      <c r="BP203" s="136"/>
      <c r="BQ203" s="136"/>
      <c r="BR203" s="136"/>
      <c r="BS203" s="134"/>
      <c r="BT203" s="134"/>
      <c r="BU203" s="104"/>
      <c r="BV203" s="104"/>
      <c r="BW203" s="104"/>
      <c r="BX203" s="104"/>
      <c r="BY203" s="104"/>
      <c r="BZ203" s="142"/>
      <c r="CA203" s="142"/>
      <c r="CB203" s="142"/>
      <c r="CC203" s="142"/>
      <c r="CD203" s="142"/>
      <c r="CE203" s="142"/>
      <c r="CF203" s="142"/>
    </row>
    <row r="204" customFormat="false" ht="7.5" hidden="false" customHeight="true" outlineLevel="0" collapsed="false">
      <c r="A204" s="136"/>
      <c r="B204" s="136"/>
      <c r="C204" s="136"/>
      <c r="D204" s="136"/>
      <c r="E204" s="136"/>
      <c r="F204" s="136"/>
      <c r="G204" s="136"/>
      <c r="H204" s="139"/>
      <c r="I204" s="139"/>
      <c r="J204" s="140"/>
      <c r="K204" s="140"/>
      <c r="L204" s="140"/>
      <c r="M204" s="140"/>
      <c r="N204" s="140"/>
      <c r="O204" s="141"/>
      <c r="P204" s="141"/>
      <c r="Q204" s="141"/>
      <c r="R204" s="141"/>
      <c r="S204" s="141"/>
      <c r="T204" s="141"/>
      <c r="U204" s="141"/>
      <c r="V204" s="136"/>
      <c r="W204" s="136"/>
      <c r="X204" s="136"/>
      <c r="Y204" s="136"/>
      <c r="Z204" s="136"/>
      <c r="AA204" s="136"/>
      <c r="AB204" s="136"/>
      <c r="AC204" s="139"/>
      <c r="AD204" s="139"/>
      <c r="AE204" s="140"/>
      <c r="AF204" s="140"/>
      <c r="AG204" s="140"/>
      <c r="AH204" s="140"/>
      <c r="AI204" s="140"/>
      <c r="AJ204" s="142"/>
      <c r="AK204" s="142"/>
      <c r="AL204" s="142"/>
      <c r="AM204" s="142"/>
      <c r="AN204" s="142"/>
      <c r="AO204" s="142"/>
      <c r="AP204" s="142"/>
      <c r="AQ204" s="136"/>
      <c r="AR204" s="136"/>
      <c r="AS204" s="136"/>
      <c r="AT204" s="136"/>
      <c r="AU204" s="136"/>
      <c r="AV204" s="136"/>
      <c r="AW204" s="136"/>
      <c r="AX204" s="139"/>
      <c r="AY204" s="139"/>
      <c r="AZ204" s="140"/>
      <c r="BA204" s="140"/>
      <c r="BB204" s="140"/>
      <c r="BC204" s="140"/>
      <c r="BD204" s="140"/>
      <c r="BE204" s="142"/>
      <c r="BF204" s="142"/>
      <c r="BG204" s="142"/>
      <c r="BH204" s="142"/>
      <c r="BI204" s="142"/>
      <c r="BJ204" s="142"/>
      <c r="BK204" s="142"/>
      <c r="BL204" s="136"/>
      <c r="BM204" s="136"/>
      <c r="BN204" s="136"/>
      <c r="BO204" s="136"/>
      <c r="BP204" s="136"/>
      <c r="BQ204" s="136"/>
      <c r="BR204" s="136"/>
      <c r="BS204" s="139"/>
      <c r="BT204" s="139"/>
      <c r="BU204" s="140"/>
      <c r="BV204" s="140"/>
      <c r="BW204" s="140"/>
      <c r="BX204" s="140"/>
      <c r="BY204" s="140"/>
      <c r="BZ204" s="142"/>
      <c r="CA204" s="142"/>
      <c r="CB204" s="142"/>
      <c r="CC204" s="142"/>
      <c r="CD204" s="142"/>
      <c r="CE204" s="142"/>
      <c r="CF204" s="142"/>
    </row>
    <row r="205" customFormat="false" ht="7.5" hidden="false" customHeight="true" outlineLevel="0" collapsed="false">
      <c r="A205" s="90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2"/>
      <c r="V205" s="90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2"/>
      <c r="AQ205" s="90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2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2"/>
    </row>
    <row r="206" customFormat="false" ht="7.5" hidden="false" customHeight="true" outlineLevel="0" collapsed="false">
      <c r="A206" s="93" t="str">
        <f aca="false">Results!$A$1</f>
        <v>FINSO III Stage women A</v>
      </c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 t="str">
        <f aca="false">Results!$A$1</f>
        <v>FINSO III Stage women A</v>
      </c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 t="str">
        <f aca="false">Results!$A$1</f>
        <v>FINSO III Stage women A</v>
      </c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 t="str">
        <f aca="false">Results!$A$1</f>
        <v>FINSO III Stage women A</v>
      </c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</row>
    <row r="207" customFormat="false" ht="7.5" hidden="false" customHeight="true" outlineLevel="0" collapsed="false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</row>
    <row r="208" customFormat="false" ht="7.5" hidden="false" customHeight="true" outlineLevel="0" collapsed="false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</row>
    <row r="209" customFormat="false" ht="7.5" hidden="false" customHeight="true" outlineLevel="0" collapsed="false">
      <c r="A209" s="96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8"/>
      <c r="V209" s="96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8"/>
      <c r="AQ209" s="96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8"/>
      <c r="BL209" s="96"/>
      <c r="BM209" s="97"/>
      <c r="BN209" s="97"/>
      <c r="BO209" s="97"/>
      <c r="BP209" s="97"/>
      <c r="BQ209" s="97"/>
      <c r="BR209" s="97"/>
      <c r="BS209" s="97"/>
      <c r="BT209" s="97"/>
      <c r="BU209" s="97"/>
      <c r="BV209" s="97"/>
      <c r="BW209" s="97"/>
      <c r="BX209" s="97"/>
      <c r="BY209" s="97"/>
      <c r="BZ209" s="97"/>
      <c r="CA209" s="97"/>
      <c r="CB209" s="97"/>
      <c r="CC209" s="97"/>
      <c r="CD209" s="97"/>
      <c r="CE209" s="97"/>
      <c r="CF209" s="98"/>
    </row>
    <row r="210" customFormat="false" ht="7.5" hidden="false" customHeight="true" outlineLevel="0" collapsed="false">
      <c r="A210" s="99" t="s">
        <v>63</v>
      </c>
      <c r="B210" s="99"/>
      <c r="C210" s="99"/>
      <c r="D210" s="99"/>
      <c r="E210" s="99"/>
      <c r="F210" s="99"/>
      <c r="G210" s="99"/>
      <c r="H210" s="99"/>
      <c r="I210" s="99"/>
      <c r="J210" s="100"/>
      <c r="K210" s="100"/>
      <c r="L210" s="101"/>
      <c r="M210" s="100"/>
      <c r="N210" s="102" t="s">
        <v>49</v>
      </c>
      <c r="O210" s="102"/>
      <c r="P210" s="102"/>
      <c r="Q210" s="102"/>
      <c r="R210" s="102"/>
      <c r="S210" s="102"/>
      <c r="T210" s="102"/>
      <c r="U210" s="102"/>
      <c r="V210" s="99" t="s">
        <v>63</v>
      </c>
      <c r="W210" s="99"/>
      <c r="X210" s="99"/>
      <c r="Y210" s="99"/>
      <c r="Z210" s="99"/>
      <c r="AA210" s="99"/>
      <c r="AB210" s="99"/>
      <c r="AC210" s="99"/>
      <c r="AD210" s="99"/>
      <c r="AE210" s="100"/>
      <c r="AF210" s="100"/>
      <c r="AG210" s="101"/>
      <c r="AH210" s="100"/>
      <c r="AI210" s="102" t="s">
        <v>50</v>
      </c>
      <c r="AJ210" s="102"/>
      <c r="AK210" s="102"/>
      <c r="AL210" s="102"/>
      <c r="AM210" s="102"/>
      <c r="AN210" s="102"/>
      <c r="AO210" s="102"/>
      <c r="AP210" s="102"/>
      <c r="AQ210" s="99" t="s">
        <v>63</v>
      </c>
      <c r="AR210" s="99"/>
      <c r="AS210" s="99"/>
      <c r="AT210" s="99"/>
      <c r="AU210" s="99"/>
      <c r="AV210" s="99"/>
      <c r="AW210" s="99"/>
      <c r="AX210" s="99"/>
      <c r="AY210" s="99"/>
      <c r="AZ210" s="100"/>
      <c r="BA210" s="100"/>
      <c r="BB210" s="101"/>
      <c r="BC210" s="100"/>
      <c r="BD210" s="102" t="s">
        <v>51</v>
      </c>
      <c r="BE210" s="102"/>
      <c r="BF210" s="102"/>
      <c r="BG210" s="102"/>
      <c r="BH210" s="102"/>
      <c r="BI210" s="102"/>
      <c r="BJ210" s="102"/>
      <c r="BK210" s="102"/>
      <c r="BL210" s="99" t="s">
        <v>63</v>
      </c>
      <c r="BM210" s="99"/>
      <c r="BN210" s="99"/>
      <c r="BO210" s="99"/>
      <c r="BP210" s="99"/>
      <c r="BQ210" s="99"/>
      <c r="BR210" s="99"/>
      <c r="BS210" s="99"/>
      <c r="BT210" s="99"/>
      <c r="BU210" s="100"/>
      <c r="BV210" s="100"/>
      <c r="BW210" s="101"/>
      <c r="BX210" s="100"/>
      <c r="BY210" s="102" t="s">
        <v>52</v>
      </c>
      <c r="BZ210" s="102"/>
      <c r="CA210" s="102"/>
      <c r="CB210" s="102"/>
      <c r="CC210" s="102"/>
      <c r="CD210" s="102"/>
      <c r="CE210" s="102"/>
      <c r="CF210" s="102"/>
    </row>
    <row r="211" customFormat="false" ht="7.5" hidden="false" customHeight="true" outlineLevel="0" collapsed="false">
      <c r="A211" s="99"/>
      <c r="B211" s="99"/>
      <c r="C211" s="99"/>
      <c r="D211" s="99"/>
      <c r="E211" s="99"/>
      <c r="F211" s="99"/>
      <c r="G211" s="99"/>
      <c r="H211" s="99"/>
      <c r="I211" s="99"/>
      <c r="J211" s="100"/>
      <c r="K211" s="100"/>
      <c r="L211" s="100"/>
      <c r="M211" s="100"/>
      <c r="N211" s="102"/>
      <c r="O211" s="102"/>
      <c r="P211" s="102"/>
      <c r="Q211" s="102"/>
      <c r="R211" s="102"/>
      <c r="S211" s="102"/>
      <c r="T211" s="102"/>
      <c r="U211" s="102"/>
      <c r="V211" s="99"/>
      <c r="W211" s="99"/>
      <c r="X211" s="99"/>
      <c r="Y211" s="99"/>
      <c r="Z211" s="99"/>
      <c r="AA211" s="99"/>
      <c r="AB211" s="99"/>
      <c r="AC211" s="99"/>
      <c r="AD211" s="99"/>
      <c r="AE211" s="100"/>
      <c r="AF211" s="100"/>
      <c r="AG211" s="100"/>
      <c r="AH211" s="100"/>
      <c r="AI211" s="102"/>
      <c r="AJ211" s="102"/>
      <c r="AK211" s="102"/>
      <c r="AL211" s="102"/>
      <c r="AM211" s="102"/>
      <c r="AN211" s="102"/>
      <c r="AO211" s="102"/>
      <c r="AP211" s="102"/>
      <c r="AQ211" s="99"/>
      <c r="AR211" s="99"/>
      <c r="AS211" s="99"/>
      <c r="AT211" s="99"/>
      <c r="AU211" s="99"/>
      <c r="AV211" s="99"/>
      <c r="AW211" s="99"/>
      <c r="AX211" s="99"/>
      <c r="AY211" s="99"/>
      <c r="AZ211" s="100"/>
      <c r="BA211" s="100"/>
      <c r="BB211" s="100"/>
      <c r="BC211" s="100"/>
      <c r="BD211" s="102"/>
      <c r="BE211" s="102"/>
      <c r="BF211" s="102"/>
      <c r="BG211" s="102"/>
      <c r="BH211" s="102"/>
      <c r="BI211" s="102"/>
      <c r="BJ211" s="102"/>
      <c r="BK211" s="102"/>
      <c r="BL211" s="99"/>
      <c r="BM211" s="99"/>
      <c r="BN211" s="99"/>
      <c r="BO211" s="99"/>
      <c r="BP211" s="99"/>
      <c r="BQ211" s="99"/>
      <c r="BR211" s="99"/>
      <c r="BS211" s="99"/>
      <c r="BT211" s="99"/>
      <c r="BU211" s="100"/>
      <c r="BV211" s="100"/>
      <c r="BW211" s="100"/>
      <c r="BX211" s="100"/>
      <c r="BY211" s="102"/>
      <c r="BZ211" s="102"/>
      <c r="CA211" s="102"/>
      <c r="CB211" s="102"/>
      <c r="CC211" s="102"/>
      <c r="CD211" s="102"/>
      <c r="CE211" s="102"/>
      <c r="CF211" s="102"/>
    </row>
    <row r="212" customFormat="false" ht="7.5" hidden="false" customHeight="true" outlineLevel="0" collapsed="false">
      <c r="A212" s="103"/>
      <c r="B212" s="104"/>
      <c r="C212" s="104"/>
      <c r="D212" s="104"/>
      <c r="E212" s="104"/>
      <c r="F212" s="104"/>
      <c r="G212" s="104"/>
      <c r="H212" s="104"/>
      <c r="I212" s="104"/>
      <c r="J212" s="105"/>
      <c r="K212" s="105"/>
      <c r="L212" s="105"/>
      <c r="M212" s="105"/>
      <c r="N212" s="104"/>
      <c r="O212" s="106"/>
      <c r="P212" s="106"/>
      <c r="Q212" s="106"/>
      <c r="R212" s="106"/>
      <c r="S212" s="106"/>
      <c r="T212" s="106"/>
      <c r="U212" s="107"/>
      <c r="V212" s="103"/>
      <c r="W212" s="104"/>
      <c r="X212" s="104"/>
      <c r="Y212" s="104"/>
      <c r="Z212" s="104"/>
      <c r="AA212" s="104"/>
      <c r="AB212" s="104"/>
      <c r="AC212" s="104"/>
      <c r="AD212" s="104"/>
      <c r="AE212" s="105"/>
      <c r="AF212" s="105"/>
      <c r="AG212" s="105"/>
      <c r="AH212" s="105"/>
      <c r="AI212" s="104"/>
      <c r="AJ212" s="106"/>
      <c r="AK212" s="106"/>
      <c r="AL212" s="106"/>
      <c r="AM212" s="106"/>
      <c r="AN212" s="106"/>
      <c r="AO212" s="106"/>
      <c r="AP212" s="107"/>
      <c r="AQ212" s="103"/>
      <c r="AR212" s="104"/>
      <c r="AS212" s="104"/>
      <c r="AT212" s="104"/>
      <c r="AU212" s="104"/>
      <c r="AV212" s="104"/>
      <c r="AW212" s="104"/>
      <c r="AX212" s="104"/>
      <c r="AY212" s="104"/>
      <c r="AZ212" s="105"/>
      <c r="BA212" s="105"/>
      <c r="BB212" s="105"/>
      <c r="BC212" s="105"/>
      <c r="BD212" s="104"/>
      <c r="BE212" s="106"/>
      <c r="BF212" s="106"/>
      <c r="BG212" s="106"/>
      <c r="BH212" s="106"/>
      <c r="BI212" s="106"/>
      <c r="BJ212" s="106"/>
      <c r="BK212" s="107"/>
      <c r="BL212" s="103"/>
      <c r="BM212" s="104"/>
      <c r="BN212" s="104"/>
      <c r="BO212" s="104"/>
      <c r="BP212" s="104"/>
      <c r="BQ212" s="104"/>
      <c r="BR212" s="104"/>
      <c r="BS212" s="104"/>
      <c r="BT212" s="104"/>
      <c r="BU212" s="105"/>
      <c r="BV212" s="105"/>
      <c r="BW212" s="105"/>
      <c r="BX212" s="105"/>
      <c r="BY212" s="104"/>
      <c r="BZ212" s="106"/>
      <c r="CA212" s="106"/>
      <c r="CB212" s="106"/>
      <c r="CC212" s="106"/>
      <c r="CD212" s="106"/>
      <c r="CE212" s="106"/>
      <c r="CF212" s="107"/>
    </row>
    <row r="213" customFormat="false" ht="7.5" hidden="false" customHeight="true" outlineLevel="0" collapsed="false">
      <c r="A213" s="103"/>
      <c r="B213" s="104"/>
      <c r="C213" s="104"/>
      <c r="D213" s="104"/>
      <c r="E213" s="104"/>
      <c r="F213" s="104"/>
      <c r="G213" s="104"/>
      <c r="H213" s="108" t="n">
        <v>7</v>
      </c>
      <c r="I213" s="108"/>
      <c r="J213" s="108"/>
      <c r="K213" s="109" t="s">
        <v>53</v>
      </c>
      <c r="L213" s="108" t="n">
        <v>1</v>
      </c>
      <c r="M213" s="108"/>
      <c r="N213" s="108"/>
      <c r="O213" s="106"/>
      <c r="P213" s="106"/>
      <c r="Q213" s="106"/>
      <c r="R213" s="106"/>
      <c r="S213" s="106"/>
      <c r="T213" s="106"/>
      <c r="U213" s="107"/>
      <c r="V213" s="103"/>
      <c r="W213" s="104"/>
      <c r="X213" s="104"/>
      <c r="Y213" s="104"/>
      <c r="Z213" s="104"/>
      <c r="AA213" s="104"/>
      <c r="AB213" s="104"/>
      <c r="AC213" s="108" t="n">
        <v>5</v>
      </c>
      <c r="AD213" s="108"/>
      <c r="AE213" s="108"/>
      <c r="AF213" s="109" t="s">
        <v>53</v>
      </c>
      <c r="AG213" s="108" t="n">
        <v>3</v>
      </c>
      <c r="AH213" s="108"/>
      <c r="AI213" s="108"/>
      <c r="AJ213" s="106"/>
      <c r="AK213" s="106"/>
      <c r="AL213" s="106"/>
      <c r="AM213" s="106"/>
      <c r="AN213" s="106"/>
      <c r="AO213" s="106"/>
      <c r="AP213" s="107"/>
      <c r="AQ213" s="103"/>
      <c r="AR213" s="104"/>
      <c r="AS213" s="104"/>
      <c r="AT213" s="104"/>
      <c r="AU213" s="104"/>
      <c r="AV213" s="104"/>
      <c r="AW213" s="104"/>
      <c r="AX213" s="108" t="n">
        <v>6</v>
      </c>
      <c r="AY213" s="108"/>
      <c r="AZ213" s="108"/>
      <c r="BA213" s="109" t="s">
        <v>53</v>
      </c>
      <c r="BB213" s="108" t="n">
        <v>2</v>
      </c>
      <c r="BC213" s="108"/>
      <c r="BD213" s="108"/>
      <c r="BE213" s="106"/>
      <c r="BF213" s="106"/>
      <c r="BG213" s="106"/>
      <c r="BH213" s="106"/>
      <c r="BI213" s="106"/>
      <c r="BJ213" s="106"/>
      <c r="BK213" s="107"/>
      <c r="BL213" s="103"/>
      <c r="BM213" s="104"/>
      <c r="BN213" s="104"/>
      <c r="BO213" s="104"/>
      <c r="BP213" s="104"/>
      <c r="BQ213" s="104"/>
      <c r="BR213" s="104"/>
      <c r="BS213" s="108" t="n">
        <v>4</v>
      </c>
      <c r="BT213" s="108"/>
      <c r="BU213" s="108"/>
      <c r="BV213" s="109" t="s">
        <v>53</v>
      </c>
      <c r="BW213" s="108" t="n">
        <v>8</v>
      </c>
      <c r="BX213" s="108"/>
      <c r="BY213" s="108"/>
      <c r="BZ213" s="106"/>
      <c r="CA213" s="106"/>
      <c r="CB213" s="106"/>
      <c r="CC213" s="106"/>
      <c r="CD213" s="106"/>
      <c r="CE213" s="106"/>
      <c r="CF213" s="107"/>
    </row>
    <row r="214" customFormat="false" ht="7.5" hidden="false" customHeight="true" outlineLevel="0" collapsed="false">
      <c r="A214" s="110"/>
      <c r="B214" s="111"/>
      <c r="C214" s="111"/>
      <c r="D214" s="111"/>
      <c r="E214" s="111"/>
      <c r="F214" s="111"/>
      <c r="G214" s="111"/>
      <c r="H214" s="108"/>
      <c r="I214" s="108"/>
      <c r="J214" s="108"/>
      <c r="K214" s="109"/>
      <c r="L214" s="108"/>
      <c r="M214" s="108"/>
      <c r="N214" s="108"/>
      <c r="O214" s="111"/>
      <c r="P214" s="111"/>
      <c r="Q214" s="111"/>
      <c r="R214" s="111"/>
      <c r="S214" s="111"/>
      <c r="T214" s="111"/>
      <c r="U214" s="112"/>
      <c r="V214" s="110"/>
      <c r="W214" s="111"/>
      <c r="X214" s="111"/>
      <c r="Y214" s="111"/>
      <c r="Z214" s="111"/>
      <c r="AA214" s="111"/>
      <c r="AB214" s="111"/>
      <c r="AC214" s="108"/>
      <c r="AD214" s="108"/>
      <c r="AE214" s="108"/>
      <c r="AF214" s="109"/>
      <c r="AG214" s="108"/>
      <c r="AH214" s="108"/>
      <c r="AI214" s="108"/>
      <c r="AJ214" s="111"/>
      <c r="AK214" s="111"/>
      <c r="AL214" s="111"/>
      <c r="AM214" s="111"/>
      <c r="AN214" s="111"/>
      <c r="AO214" s="111"/>
      <c r="AP214" s="112"/>
      <c r="AQ214" s="110"/>
      <c r="AR214" s="111"/>
      <c r="AS214" s="111"/>
      <c r="AT214" s="111"/>
      <c r="AU214" s="111"/>
      <c r="AV214" s="111"/>
      <c r="AW214" s="111"/>
      <c r="AX214" s="108"/>
      <c r="AY214" s="108"/>
      <c r="AZ214" s="108"/>
      <c r="BA214" s="109"/>
      <c r="BB214" s="108"/>
      <c r="BC214" s="108"/>
      <c r="BD214" s="108"/>
      <c r="BE214" s="111"/>
      <c r="BF214" s="111"/>
      <c r="BG214" s="111"/>
      <c r="BH214" s="111"/>
      <c r="BI214" s="111"/>
      <c r="BJ214" s="111"/>
      <c r="BK214" s="112"/>
      <c r="BL214" s="110"/>
      <c r="BM214" s="111"/>
      <c r="BN214" s="111"/>
      <c r="BO214" s="111"/>
      <c r="BP214" s="111"/>
      <c r="BQ214" s="111"/>
      <c r="BR214" s="111"/>
      <c r="BS214" s="108"/>
      <c r="BT214" s="108"/>
      <c r="BU214" s="108"/>
      <c r="BV214" s="109"/>
      <c r="BW214" s="108"/>
      <c r="BX214" s="108"/>
      <c r="BY214" s="108"/>
      <c r="BZ214" s="111"/>
      <c r="CA214" s="111"/>
      <c r="CB214" s="111"/>
      <c r="CC214" s="111"/>
      <c r="CD214" s="111"/>
      <c r="CE214" s="111"/>
      <c r="CF214" s="112"/>
    </row>
    <row r="215" customFormat="false" ht="7.5" hidden="false" customHeight="true" outlineLevel="0" collapsed="false">
      <c r="A215" s="110"/>
      <c r="B215" s="111"/>
      <c r="C215" s="111"/>
      <c r="D215" s="111"/>
      <c r="E215" s="111"/>
      <c r="F215" s="111"/>
      <c r="G215" s="111"/>
      <c r="H215" s="111"/>
      <c r="I215" s="111"/>
      <c r="J215" s="111"/>
      <c r="K215" s="104"/>
      <c r="L215" s="104"/>
      <c r="M215" s="111"/>
      <c r="N215" s="111"/>
      <c r="O215" s="111"/>
      <c r="P215" s="111"/>
      <c r="Q215" s="111"/>
      <c r="R215" s="111"/>
      <c r="S215" s="111"/>
      <c r="T215" s="111"/>
      <c r="U215" s="112"/>
      <c r="V215" s="110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04"/>
      <c r="AG215" s="104"/>
      <c r="AH215" s="111"/>
      <c r="AI215" s="111"/>
      <c r="AJ215" s="111"/>
      <c r="AK215" s="111"/>
      <c r="AL215" s="111"/>
      <c r="AM215" s="111"/>
      <c r="AN215" s="111"/>
      <c r="AO215" s="111"/>
      <c r="AP215" s="112"/>
      <c r="AQ215" s="110"/>
      <c r="AR215" s="111"/>
      <c r="AS215" s="111"/>
      <c r="AT215" s="111"/>
      <c r="AU215" s="111"/>
      <c r="AV215" s="111"/>
      <c r="AW215" s="111"/>
      <c r="AX215" s="111"/>
      <c r="AY215" s="111"/>
      <c r="AZ215" s="111"/>
      <c r="BA215" s="104"/>
      <c r="BB215" s="104"/>
      <c r="BC215" s="111"/>
      <c r="BD215" s="111"/>
      <c r="BE215" s="111"/>
      <c r="BF215" s="111"/>
      <c r="BG215" s="111"/>
      <c r="BH215" s="111"/>
      <c r="BI215" s="111"/>
      <c r="BJ215" s="111"/>
      <c r="BK215" s="112"/>
      <c r="BL215" s="110"/>
      <c r="BM215" s="111"/>
      <c r="BN215" s="111"/>
      <c r="BO215" s="111"/>
      <c r="BP215" s="111"/>
      <c r="BQ215" s="111"/>
      <c r="BR215" s="111"/>
      <c r="BS215" s="111"/>
      <c r="BT215" s="111"/>
      <c r="BU215" s="111"/>
      <c r="BV215" s="104"/>
      <c r="BW215" s="104"/>
      <c r="BX215" s="111"/>
      <c r="BY215" s="111"/>
      <c r="BZ215" s="111"/>
      <c r="CA215" s="111"/>
      <c r="CB215" s="111"/>
      <c r="CC215" s="111"/>
      <c r="CD215" s="111"/>
      <c r="CE215" s="111"/>
      <c r="CF215" s="112"/>
    </row>
    <row r="216" s="116" customFormat="true" ht="7.5" hidden="false" customHeight="true" outlineLevel="0" collapsed="false">
      <c r="A216" s="113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5"/>
      <c r="V216" s="113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5"/>
      <c r="AQ216" s="113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  <c r="BI216" s="114"/>
      <c r="BJ216" s="114"/>
      <c r="BK216" s="115"/>
      <c r="BL216" s="113"/>
      <c r="BM216" s="114"/>
      <c r="BN216" s="114"/>
      <c r="BO216" s="114"/>
      <c r="BP216" s="114"/>
      <c r="BQ216" s="114"/>
      <c r="BR216" s="114"/>
      <c r="BS216" s="114"/>
      <c r="BT216" s="114"/>
      <c r="BU216" s="114"/>
      <c r="BV216" s="114"/>
      <c r="BW216" s="114"/>
      <c r="BX216" s="114"/>
      <c r="BY216" s="114"/>
      <c r="BZ216" s="114"/>
      <c r="CA216" s="114"/>
      <c r="CB216" s="114"/>
      <c r="CC216" s="114"/>
      <c r="CD216" s="114"/>
      <c r="CE216" s="114"/>
      <c r="CF216" s="115"/>
    </row>
    <row r="217" s="116" customFormat="true" ht="7.5" hidden="false" customHeight="true" outlineLevel="0" collapsed="false">
      <c r="A217" s="117" t="str">
        <f aca="false">Results!B17</f>
        <v>Vilde Inese</v>
      </c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8" t="str">
        <f aca="false">Results!B5</f>
        <v>Telkinen Siiri</v>
      </c>
      <c r="M217" s="118"/>
      <c r="N217" s="118"/>
      <c r="O217" s="118"/>
      <c r="P217" s="118"/>
      <c r="Q217" s="118"/>
      <c r="R217" s="118"/>
      <c r="S217" s="118"/>
      <c r="T217" s="118"/>
      <c r="U217" s="118"/>
      <c r="V217" s="117" t="str">
        <f aca="false">Results!B13</f>
        <v>Bivainite Marina</v>
      </c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  <c r="AG217" s="118" t="str">
        <f aca="false">Results!B9</f>
        <v>Fruzhenska Alla</v>
      </c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7" t="str">
        <f aca="false">Results!B15</f>
        <v>Aleksejeva Marina</v>
      </c>
      <c r="AR217" s="117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8" t="str">
        <f aca="false">Results!B7</f>
        <v>Simsone Alise</v>
      </c>
      <c r="BC217" s="118"/>
      <c r="BD217" s="118"/>
      <c r="BE217" s="118"/>
      <c r="BF217" s="118"/>
      <c r="BG217" s="118"/>
      <c r="BH217" s="118"/>
      <c r="BI217" s="118"/>
      <c r="BJ217" s="118"/>
      <c r="BK217" s="118"/>
      <c r="BL217" s="117" t="str">
        <f aca="false">Results!B11</f>
        <v>Hendrikson Maire</v>
      </c>
      <c r="BM217" s="117"/>
      <c r="BN217" s="117"/>
      <c r="BO217" s="117"/>
      <c r="BP217" s="117"/>
      <c r="BQ217" s="117"/>
      <c r="BR217" s="117"/>
      <c r="BS217" s="117"/>
      <c r="BT217" s="117"/>
      <c r="BU217" s="117"/>
      <c r="BV217" s="117"/>
      <c r="BW217" s="118" t="str">
        <f aca="false">Results!B19</f>
        <v>FREE</v>
      </c>
      <c r="BX217" s="118"/>
      <c r="BY217" s="118"/>
      <c r="BZ217" s="118"/>
      <c r="CA217" s="118"/>
      <c r="CB217" s="118"/>
      <c r="CC217" s="118"/>
      <c r="CD217" s="118"/>
      <c r="CE217" s="118"/>
      <c r="CF217" s="118"/>
    </row>
    <row r="218" s="116" customFormat="true" ht="7.5" hidden="false" customHeight="true" outlineLevel="0" collapsed="false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7"/>
      <c r="AR218" s="117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8"/>
      <c r="BC218" s="118"/>
      <c r="BD218" s="118"/>
      <c r="BE218" s="118"/>
      <c r="BF218" s="118"/>
      <c r="BG218" s="118"/>
      <c r="BH218" s="118"/>
      <c r="BI218" s="118"/>
      <c r="BJ218" s="118"/>
      <c r="BK218" s="118"/>
      <c r="BL218" s="117"/>
      <c r="BM218" s="117"/>
      <c r="BN218" s="117"/>
      <c r="BO218" s="117"/>
      <c r="BP218" s="117"/>
      <c r="BQ218" s="117"/>
      <c r="BR218" s="117"/>
      <c r="BS218" s="117"/>
      <c r="BT218" s="117"/>
      <c r="BU218" s="117"/>
      <c r="BV218" s="117"/>
      <c r="BW218" s="118"/>
      <c r="BX218" s="118"/>
      <c r="BY218" s="118"/>
      <c r="BZ218" s="118"/>
      <c r="CA218" s="118"/>
      <c r="CB218" s="118"/>
      <c r="CC218" s="118"/>
      <c r="CD218" s="118"/>
      <c r="CE218" s="118"/>
      <c r="CF218" s="118"/>
    </row>
    <row r="219" s="116" customFormat="true" ht="7.5" hidden="false" customHeight="true" outlineLevel="0" collapsed="false">
      <c r="A219" s="143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5"/>
      <c r="N219" s="145"/>
      <c r="O219" s="145"/>
      <c r="P219" s="145"/>
      <c r="Q219" s="145"/>
      <c r="R219" s="145"/>
      <c r="S219" s="145"/>
      <c r="T219" s="145"/>
      <c r="U219" s="146"/>
      <c r="V219" s="143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5"/>
      <c r="AI219" s="145"/>
      <c r="AJ219" s="145"/>
      <c r="AK219" s="145"/>
      <c r="AL219" s="145"/>
      <c r="AM219" s="145"/>
      <c r="AN219" s="145"/>
      <c r="AO219" s="145"/>
      <c r="AP219" s="146"/>
      <c r="AQ219" s="143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5"/>
      <c r="BD219" s="145"/>
      <c r="BE219" s="145"/>
      <c r="BF219" s="145"/>
      <c r="BG219" s="145"/>
      <c r="BH219" s="145"/>
      <c r="BI219" s="145"/>
      <c r="BJ219" s="145"/>
      <c r="BK219" s="146"/>
      <c r="BL219" s="143"/>
      <c r="BM219" s="144"/>
      <c r="BN219" s="144"/>
      <c r="BO219" s="144"/>
      <c r="BP219" s="144"/>
      <c r="BQ219" s="144"/>
      <c r="BR219" s="144"/>
      <c r="BS219" s="144"/>
      <c r="BT219" s="144"/>
      <c r="BU219" s="144"/>
      <c r="BV219" s="144"/>
      <c r="BW219" s="144"/>
      <c r="BX219" s="145"/>
      <c r="BY219" s="145"/>
      <c r="BZ219" s="145"/>
      <c r="CA219" s="145"/>
      <c r="CB219" s="145"/>
      <c r="CC219" s="145"/>
      <c r="CD219" s="145"/>
      <c r="CE219" s="145"/>
      <c r="CF219" s="146"/>
    </row>
    <row r="220" customFormat="false" ht="7.5" hidden="false" customHeight="true" outlineLevel="0" collapsed="false">
      <c r="A220" s="121" t="s">
        <v>54</v>
      </c>
      <c r="B220" s="121"/>
      <c r="C220" s="121"/>
      <c r="D220" s="121"/>
      <c r="E220" s="121"/>
      <c r="F220" s="121"/>
      <c r="G220" s="121"/>
      <c r="H220" s="121"/>
      <c r="I220" s="121"/>
      <c r="J220" s="121"/>
      <c r="K220" s="122" t="n">
        <v>1</v>
      </c>
      <c r="L220" s="122"/>
      <c r="M220" s="123"/>
      <c r="N220" s="123"/>
      <c r="O220" s="123"/>
      <c r="P220" s="123"/>
      <c r="Q220" s="123"/>
      <c r="R220" s="123"/>
      <c r="S220" s="123"/>
      <c r="T220" s="123"/>
      <c r="U220" s="123"/>
      <c r="V220" s="121" t="s">
        <v>54</v>
      </c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2" t="n">
        <v>1</v>
      </c>
      <c r="AG220" s="122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1" t="s">
        <v>54</v>
      </c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2" t="n">
        <v>1</v>
      </c>
      <c r="BB220" s="122"/>
      <c r="BC220" s="123"/>
      <c r="BD220" s="123"/>
      <c r="BE220" s="123"/>
      <c r="BF220" s="123"/>
      <c r="BG220" s="123"/>
      <c r="BH220" s="123"/>
      <c r="BI220" s="123"/>
      <c r="BJ220" s="123"/>
      <c r="BK220" s="123"/>
      <c r="BL220" s="121" t="s">
        <v>54</v>
      </c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2" t="n">
        <v>1</v>
      </c>
      <c r="BW220" s="122"/>
      <c r="BX220" s="123"/>
      <c r="BY220" s="123"/>
      <c r="BZ220" s="123"/>
      <c r="CA220" s="123"/>
      <c r="CB220" s="123"/>
      <c r="CC220" s="123"/>
      <c r="CD220" s="123"/>
      <c r="CE220" s="123"/>
      <c r="CF220" s="123"/>
    </row>
    <row r="221" customFormat="false" ht="7.5" hidden="false" customHeight="true" outlineLevel="0" collapsed="false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2"/>
      <c r="L221" s="122"/>
      <c r="M221" s="123"/>
      <c r="N221" s="123"/>
      <c r="O221" s="123"/>
      <c r="P221" s="123"/>
      <c r="Q221" s="123"/>
      <c r="R221" s="123"/>
      <c r="S221" s="123"/>
      <c r="T221" s="123"/>
      <c r="U221" s="123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2"/>
      <c r="AG221" s="122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2"/>
      <c r="BB221" s="122"/>
      <c r="BC221" s="123"/>
      <c r="BD221" s="123"/>
      <c r="BE221" s="123"/>
      <c r="BF221" s="123"/>
      <c r="BG221" s="123"/>
      <c r="BH221" s="123"/>
      <c r="BI221" s="123"/>
      <c r="BJ221" s="123"/>
      <c r="BK221" s="123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2"/>
      <c r="BW221" s="122"/>
      <c r="BX221" s="123"/>
      <c r="BY221" s="123"/>
      <c r="BZ221" s="123"/>
      <c r="CA221" s="123"/>
      <c r="CB221" s="123"/>
      <c r="CC221" s="123"/>
      <c r="CD221" s="123"/>
      <c r="CE221" s="123"/>
      <c r="CF221" s="123"/>
    </row>
    <row r="222" customFormat="false" ht="7.5" hidden="false" customHeight="true" outlineLevel="0" collapsed="false">
      <c r="A222" s="121"/>
      <c r="B222" s="121"/>
      <c r="C222" s="121"/>
      <c r="D222" s="121"/>
      <c r="E222" s="121"/>
      <c r="F222" s="121"/>
      <c r="G222" s="121"/>
      <c r="H222" s="121"/>
      <c r="I222" s="121"/>
      <c r="J222" s="121"/>
      <c r="K222" s="122"/>
      <c r="L222" s="122"/>
      <c r="M222" s="123"/>
      <c r="N222" s="123"/>
      <c r="O222" s="123"/>
      <c r="P222" s="123"/>
      <c r="Q222" s="123"/>
      <c r="R222" s="123"/>
      <c r="S222" s="123"/>
      <c r="T222" s="123"/>
      <c r="U222" s="123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2"/>
      <c r="AG222" s="122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2"/>
      <c r="BB222" s="122"/>
      <c r="BC222" s="123"/>
      <c r="BD222" s="123"/>
      <c r="BE222" s="123"/>
      <c r="BF222" s="123"/>
      <c r="BG222" s="123"/>
      <c r="BH222" s="123"/>
      <c r="BI222" s="123"/>
      <c r="BJ222" s="123"/>
      <c r="BK222" s="123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2"/>
      <c r="BW222" s="122"/>
      <c r="BX222" s="123"/>
      <c r="BY222" s="123"/>
      <c r="BZ222" s="123"/>
      <c r="CA222" s="123"/>
      <c r="CB222" s="123"/>
      <c r="CC222" s="123"/>
      <c r="CD222" s="123"/>
      <c r="CE222" s="123"/>
      <c r="CF222" s="123"/>
    </row>
    <row r="223" customFormat="false" ht="7.5" hidden="false" customHeight="true" outlineLevel="0" collapsed="false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2" t="n">
        <v>2</v>
      </c>
      <c r="L223" s="122"/>
      <c r="M223" s="125" t="s">
        <v>54</v>
      </c>
      <c r="N223" s="125"/>
      <c r="O223" s="125"/>
      <c r="P223" s="125"/>
      <c r="Q223" s="125"/>
      <c r="R223" s="125"/>
      <c r="S223" s="125"/>
      <c r="T223" s="125"/>
      <c r="U223" s="125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2" t="n">
        <v>2</v>
      </c>
      <c r="AG223" s="122"/>
      <c r="AH223" s="125" t="s">
        <v>54</v>
      </c>
      <c r="AI223" s="125"/>
      <c r="AJ223" s="125"/>
      <c r="AK223" s="125"/>
      <c r="AL223" s="125"/>
      <c r="AM223" s="125"/>
      <c r="AN223" s="125"/>
      <c r="AO223" s="125"/>
      <c r="AP223" s="125"/>
      <c r="AQ223" s="126"/>
      <c r="AR223" s="126"/>
      <c r="AS223" s="126"/>
      <c r="AT223" s="126"/>
      <c r="AU223" s="126"/>
      <c r="AV223" s="126"/>
      <c r="AW223" s="126"/>
      <c r="AX223" s="126"/>
      <c r="AY223" s="126"/>
      <c r="AZ223" s="126"/>
      <c r="BA223" s="122" t="n">
        <v>2</v>
      </c>
      <c r="BB223" s="122"/>
      <c r="BC223" s="125" t="s">
        <v>54</v>
      </c>
      <c r="BD223" s="125"/>
      <c r="BE223" s="125"/>
      <c r="BF223" s="125"/>
      <c r="BG223" s="125"/>
      <c r="BH223" s="125"/>
      <c r="BI223" s="125"/>
      <c r="BJ223" s="125"/>
      <c r="BK223" s="125"/>
      <c r="BL223" s="126"/>
      <c r="BM223" s="126"/>
      <c r="BN223" s="126"/>
      <c r="BO223" s="126"/>
      <c r="BP223" s="126"/>
      <c r="BQ223" s="126"/>
      <c r="BR223" s="126"/>
      <c r="BS223" s="126"/>
      <c r="BT223" s="126"/>
      <c r="BU223" s="126"/>
      <c r="BV223" s="122" t="n">
        <v>2</v>
      </c>
      <c r="BW223" s="122"/>
      <c r="BX223" s="125" t="s">
        <v>54</v>
      </c>
      <c r="BY223" s="125"/>
      <c r="BZ223" s="125"/>
      <c r="CA223" s="125"/>
      <c r="CB223" s="125"/>
      <c r="CC223" s="125"/>
      <c r="CD223" s="125"/>
      <c r="CE223" s="125"/>
      <c r="CF223" s="125"/>
    </row>
    <row r="224" customFormat="false" ht="7.5" hidden="false" customHeight="true" outlineLevel="0" collapsed="false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2"/>
      <c r="L224" s="122"/>
      <c r="M224" s="125"/>
      <c r="N224" s="125"/>
      <c r="O224" s="125"/>
      <c r="P224" s="125"/>
      <c r="Q224" s="125"/>
      <c r="R224" s="125"/>
      <c r="S224" s="125"/>
      <c r="T224" s="125"/>
      <c r="U224" s="125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2"/>
      <c r="AG224" s="122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6"/>
      <c r="AR224" s="126"/>
      <c r="AS224" s="126"/>
      <c r="AT224" s="126"/>
      <c r="AU224" s="126"/>
      <c r="AV224" s="126"/>
      <c r="AW224" s="126"/>
      <c r="AX224" s="126"/>
      <c r="AY224" s="126"/>
      <c r="AZ224" s="126"/>
      <c r="BA224" s="122"/>
      <c r="BB224" s="122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6"/>
      <c r="BM224" s="126"/>
      <c r="BN224" s="126"/>
      <c r="BO224" s="126"/>
      <c r="BP224" s="126"/>
      <c r="BQ224" s="126"/>
      <c r="BR224" s="126"/>
      <c r="BS224" s="126"/>
      <c r="BT224" s="126"/>
      <c r="BU224" s="126"/>
      <c r="BV224" s="122"/>
      <c r="BW224" s="122"/>
      <c r="BX224" s="125"/>
      <c r="BY224" s="125"/>
      <c r="BZ224" s="125"/>
      <c r="CA224" s="125"/>
      <c r="CB224" s="125"/>
      <c r="CC224" s="125"/>
      <c r="CD224" s="125"/>
      <c r="CE224" s="125"/>
      <c r="CF224" s="125"/>
    </row>
    <row r="225" customFormat="false" ht="7.5" hidden="false" customHeight="true" outlineLevel="0" collapsed="false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2"/>
      <c r="L225" s="122"/>
      <c r="M225" s="125"/>
      <c r="N225" s="125"/>
      <c r="O225" s="125"/>
      <c r="P225" s="125"/>
      <c r="Q225" s="125"/>
      <c r="R225" s="125"/>
      <c r="S225" s="125"/>
      <c r="T225" s="125"/>
      <c r="U225" s="125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2"/>
      <c r="AG225" s="122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6"/>
      <c r="AR225" s="126"/>
      <c r="AS225" s="126"/>
      <c r="AT225" s="126"/>
      <c r="AU225" s="126"/>
      <c r="AV225" s="126"/>
      <c r="AW225" s="126"/>
      <c r="AX225" s="126"/>
      <c r="AY225" s="126"/>
      <c r="AZ225" s="126"/>
      <c r="BA225" s="122"/>
      <c r="BB225" s="122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6"/>
      <c r="BM225" s="126"/>
      <c r="BN225" s="126"/>
      <c r="BO225" s="126"/>
      <c r="BP225" s="126"/>
      <c r="BQ225" s="126"/>
      <c r="BR225" s="126"/>
      <c r="BS225" s="126"/>
      <c r="BT225" s="126"/>
      <c r="BU225" s="126"/>
      <c r="BV225" s="122"/>
      <c r="BW225" s="122"/>
      <c r="BX225" s="125"/>
      <c r="BY225" s="125"/>
      <c r="BZ225" s="125"/>
      <c r="CA225" s="125"/>
      <c r="CB225" s="125"/>
      <c r="CC225" s="125"/>
      <c r="CD225" s="125"/>
      <c r="CE225" s="125"/>
      <c r="CF225" s="125"/>
    </row>
    <row r="226" customFormat="false" ht="7.5" hidden="false" customHeight="true" outlineLevel="0" collapsed="false">
      <c r="A226" s="121" t="s">
        <v>54</v>
      </c>
      <c r="B226" s="121"/>
      <c r="C226" s="121"/>
      <c r="D226" s="121"/>
      <c r="E226" s="121"/>
      <c r="F226" s="121"/>
      <c r="G226" s="121"/>
      <c r="H226" s="121"/>
      <c r="I226" s="121"/>
      <c r="J226" s="121"/>
      <c r="K226" s="122" t="n">
        <v>3</v>
      </c>
      <c r="L226" s="122"/>
      <c r="M226" s="127"/>
      <c r="N226" s="127"/>
      <c r="O226" s="127"/>
      <c r="P226" s="127"/>
      <c r="Q226" s="127"/>
      <c r="R226" s="127"/>
      <c r="S226" s="127"/>
      <c r="T226" s="127"/>
      <c r="U226" s="127"/>
      <c r="V226" s="121" t="s">
        <v>54</v>
      </c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2" t="n">
        <v>3</v>
      </c>
      <c r="AG226" s="122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1" t="s">
        <v>54</v>
      </c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2" t="n">
        <v>3</v>
      </c>
      <c r="BB226" s="122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1" t="s">
        <v>54</v>
      </c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2" t="n">
        <v>3</v>
      </c>
      <c r="BW226" s="122"/>
      <c r="BX226" s="127"/>
      <c r="BY226" s="127"/>
      <c r="BZ226" s="127"/>
      <c r="CA226" s="127"/>
      <c r="CB226" s="127"/>
      <c r="CC226" s="127"/>
      <c r="CD226" s="127"/>
      <c r="CE226" s="127"/>
      <c r="CF226" s="127"/>
    </row>
    <row r="227" customFormat="false" ht="7.5" hidden="false" customHeight="true" outlineLevel="0" collapsed="false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2"/>
      <c r="L227" s="122"/>
      <c r="M227" s="127"/>
      <c r="N227" s="127"/>
      <c r="O227" s="127"/>
      <c r="P227" s="127"/>
      <c r="Q227" s="127"/>
      <c r="R227" s="127"/>
      <c r="S227" s="127"/>
      <c r="T227" s="127"/>
      <c r="U227" s="127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2"/>
      <c r="AG227" s="122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2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2"/>
      <c r="BW227" s="122"/>
      <c r="BX227" s="127"/>
      <c r="BY227" s="127"/>
      <c r="BZ227" s="127"/>
      <c r="CA227" s="127"/>
      <c r="CB227" s="127"/>
      <c r="CC227" s="127"/>
      <c r="CD227" s="127"/>
      <c r="CE227" s="127"/>
      <c r="CF227" s="127"/>
    </row>
    <row r="228" customFormat="false" ht="7.5" hidden="false" customHeight="true" outlineLevel="0" collapsed="false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2"/>
      <c r="L228" s="122"/>
      <c r="M228" s="127"/>
      <c r="N228" s="127"/>
      <c r="O228" s="127"/>
      <c r="P228" s="127"/>
      <c r="Q228" s="127"/>
      <c r="R228" s="127"/>
      <c r="S228" s="127"/>
      <c r="T228" s="127"/>
      <c r="U228" s="127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2"/>
      <c r="AG228" s="122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2"/>
      <c r="BB228" s="122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2"/>
      <c r="BW228" s="122"/>
      <c r="BX228" s="127"/>
      <c r="BY228" s="127"/>
      <c r="BZ228" s="127"/>
      <c r="CA228" s="127"/>
      <c r="CB228" s="127"/>
      <c r="CC228" s="127"/>
      <c r="CD228" s="127"/>
      <c r="CE228" s="127"/>
      <c r="CF228" s="127"/>
    </row>
    <row r="229" customFormat="false" ht="7.5" hidden="false" customHeight="true" outlineLevel="0" collapsed="false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2" t="n">
        <v>4</v>
      </c>
      <c r="L229" s="122"/>
      <c r="M229" s="125" t="s">
        <v>54</v>
      </c>
      <c r="N229" s="125"/>
      <c r="O229" s="125"/>
      <c r="P229" s="125"/>
      <c r="Q229" s="125"/>
      <c r="R229" s="125"/>
      <c r="S229" s="125"/>
      <c r="T229" s="125"/>
      <c r="U229" s="125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2" t="n">
        <v>4</v>
      </c>
      <c r="AG229" s="122"/>
      <c r="AH229" s="125" t="s">
        <v>54</v>
      </c>
      <c r="AI229" s="125"/>
      <c r="AJ229" s="125"/>
      <c r="AK229" s="125"/>
      <c r="AL229" s="125"/>
      <c r="AM229" s="125"/>
      <c r="AN229" s="125"/>
      <c r="AO229" s="125"/>
      <c r="AP229" s="125"/>
      <c r="AQ229" s="126"/>
      <c r="AR229" s="126"/>
      <c r="AS229" s="126"/>
      <c r="AT229" s="126"/>
      <c r="AU229" s="126"/>
      <c r="AV229" s="126"/>
      <c r="AW229" s="126"/>
      <c r="AX229" s="126"/>
      <c r="AY229" s="126"/>
      <c r="AZ229" s="126"/>
      <c r="BA229" s="122" t="n">
        <v>4</v>
      </c>
      <c r="BB229" s="122"/>
      <c r="BC229" s="125" t="s">
        <v>54</v>
      </c>
      <c r="BD229" s="125"/>
      <c r="BE229" s="125"/>
      <c r="BF229" s="125"/>
      <c r="BG229" s="125"/>
      <c r="BH229" s="125"/>
      <c r="BI229" s="125"/>
      <c r="BJ229" s="125"/>
      <c r="BK229" s="125"/>
      <c r="BL229" s="126"/>
      <c r="BM229" s="126"/>
      <c r="BN229" s="126"/>
      <c r="BO229" s="126"/>
      <c r="BP229" s="126"/>
      <c r="BQ229" s="126"/>
      <c r="BR229" s="126"/>
      <c r="BS229" s="126"/>
      <c r="BT229" s="126"/>
      <c r="BU229" s="126"/>
      <c r="BV229" s="122" t="n">
        <v>4</v>
      </c>
      <c r="BW229" s="122"/>
      <c r="BX229" s="125" t="s">
        <v>54</v>
      </c>
      <c r="BY229" s="125"/>
      <c r="BZ229" s="125"/>
      <c r="CA229" s="125"/>
      <c r="CB229" s="125"/>
      <c r="CC229" s="125"/>
      <c r="CD229" s="125"/>
      <c r="CE229" s="125"/>
      <c r="CF229" s="125"/>
    </row>
    <row r="230" customFormat="false" ht="7.5" hidden="false" customHeight="true" outlineLevel="0" collapsed="false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2"/>
      <c r="L230" s="122"/>
      <c r="M230" s="125"/>
      <c r="N230" s="125"/>
      <c r="O230" s="125"/>
      <c r="P230" s="125"/>
      <c r="Q230" s="125"/>
      <c r="R230" s="125"/>
      <c r="S230" s="125"/>
      <c r="T230" s="125"/>
      <c r="U230" s="125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2"/>
      <c r="AG230" s="122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6"/>
      <c r="AR230" s="126"/>
      <c r="AS230" s="126"/>
      <c r="AT230" s="126"/>
      <c r="AU230" s="126"/>
      <c r="AV230" s="126"/>
      <c r="AW230" s="126"/>
      <c r="AX230" s="126"/>
      <c r="AY230" s="126"/>
      <c r="AZ230" s="126"/>
      <c r="BA230" s="122"/>
      <c r="BB230" s="122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  <c r="BV230" s="122"/>
      <c r="BW230" s="122"/>
      <c r="BX230" s="125"/>
      <c r="BY230" s="125"/>
      <c r="BZ230" s="125"/>
      <c r="CA230" s="125"/>
      <c r="CB230" s="125"/>
      <c r="CC230" s="125"/>
      <c r="CD230" s="125"/>
      <c r="CE230" s="125"/>
      <c r="CF230" s="125"/>
    </row>
    <row r="231" customFormat="false" ht="7.5" hidden="false" customHeight="true" outlineLevel="0" collapsed="false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2"/>
      <c r="L231" s="122"/>
      <c r="M231" s="125"/>
      <c r="N231" s="125"/>
      <c r="O231" s="125"/>
      <c r="P231" s="125"/>
      <c r="Q231" s="125"/>
      <c r="R231" s="125"/>
      <c r="S231" s="125"/>
      <c r="T231" s="125"/>
      <c r="U231" s="125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2"/>
      <c r="AG231" s="122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6"/>
      <c r="AR231" s="126"/>
      <c r="AS231" s="126"/>
      <c r="AT231" s="126"/>
      <c r="AU231" s="126"/>
      <c r="AV231" s="126"/>
      <c r="AW231" s="126"/>
      <c r="AX231" s="126"/>
      <c r="AY231" s="126"/>
      <c r="AZ231" s="126"/>
      <c r="BA231" s="122"/>
      <c r="BB231" s="122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6"/>
      <c r="BM231" s="126"/>
      <c r="BN231" s="126"/>
      <c r="BO231" s="126"/>
      <c r="BP231" s="126"/>
      <c r="BQ231" s="126"/>
      <c r="BR231" s="126"/>
      <c r="BS231" s="126"/>
      <c r="BT231" s="126"/>
      <c r="BU231" s="126"/>
      <c r="BV231" s="122"/>
      <c r="BW231" s="122"/>
      <c r="BX231" s="125"/>
      <c r="BY231" s="125"/>
      <c r="BZ231" s="125"/>
      <c r="CA231" s="125"/>
      <c r="CB231" s="125"/>
      <c r="CC231" s="125"/>
      <c r="CD231" s="125"/>
      <c r="CE231" s="125"/>
      <c r="CF231" s="125"/>
    </row>
    <row r="232" customFormat="false" ht="7.5" hidden="false" customHeight="true" outlineLevel="0" collapsed="false">
      <c r="A232" s="128" t="s">
        <v>55</v>
      </c>
      <c r="B232" s="128"/>
      <c r="C232" s="128"/>
      <c r="D232" s="128"/>
      <c r="E232" s="128"/>
      <c r="F232" s="128"/>
      <c r="G232" s="128"/>
      <c r="H232" s="128"/>
      <c r="I232" s="128"/>
      <c r="J232" s="128"/>
      <c r="K232" s="129" t="s">
        <v>53</v>
      </c>
      <c r="L232" s="129"/>
      <c r="M232" s="123"/>
      <c r="N232" s="123"/>
      <c r="O232" s="123"/>
      <c r="P232" s="123"/>
      <c r="Q232" s="123"/>
      <c r="R232" s="123"/>
      <c r="S232" s="123"/>
      <c r="T232" s="123"/>
      <c r="U232" s="123"/>
      <c r="V232" s="128" t="s">
        <v>55</v>
      </c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9" t="s">
        <v>53</v>
      </c>
      <c r="AG232" s="129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8" t="s">
        <v>55</v>
      </c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9" t="s">
        <v>53</v>
      </c>
      <c r="BB232" s="129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8" t="s">
        <v>55</v>
      </c>
      <c r="BM232" s="128"/>
      <c r="BN232" s="128"/>
      <c r="BO232" s="128"/>
      <c r="BP232" s="128"/>
      <c r="BQ232" s="128"/>
      <c r="BR232" s="128"/>
      <c r="BS232" s="128"/>
      <c r="BT232" s="128"/>
      <c r="BU232" s="128"/>
      <c r="BV232" s="129" t="s">
        <v>53</v>
      </c>
      <c r="BW232" s="129"/>
      <c r="BX232" s="123"/>
      <c r="BY232" s="123"/>
      <c r="BZ232" s="123"/>
      <c r="CA232" s="123"/>
      <c r="CB232" s="123"/>
      <c r="CC232" s="123"/>
      <c r="CD232" s="123"/>
      <c r="CE232" s="123"/>
      <c r="CF232" s="123"/>
    </row>
    <row r="233" customFormat="false" ht="7.5" hidden="false" customHeight="true" outlineLevel="0" collapsed="false">
      <c r="A233" s="128"/>
      <c r="B233" s="128"/>
      <c r="C233" s="128"/>
      <c r="D233" s="128"/>
      <c r="E233" s="128"/>
      <c r="F233" s="128"/>
      <c r="G233" s="128"/>
      <c r="H233" s="128"/>
      <c r="I233" s="128"/>
      <c r="J233" s="128"/>
      <c r="K233" s="129"/>
      <c r="L233" s="129"/>
      <c r="M233" s="123"/>
      <c r="N233" s="123"/>
      <c r="O233" s="123"/>
      <c r="P233" s="123"/>
      <c r="Q233" s="123"/>
      <c r="R233" s="123"/>
      <c r="S233" s="123"/>
      <c r="T233" s="123"/>
      <c r="U233" s="123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9"/>
      <c r="AG233" s="129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9"/>
      <c r="BB233" s="129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9"/>
      <c r="BW233" s="129"/>
      <c r="BX233" s="123"/>
      <c r="BY233" s="123"/>
      <c r="BZ233" s="123"/>
      <c r="CA233" s="123"/>
      <c r="CB233" s="123"/>
      <c r="CC233" s="123"/>
      <c r="CD233" s="123"/>
      <c r="CE233" s="123"/>
      <c r="CF233" s="123"/>
    </row>
    <row r="234" customFormat="false" ht="7.5" hidden="false" customHeight="true" outlineLevel="0" collapsed="false">
      <c r="A234" s="128"/>
      <c r="B234" s="128"/>
      <c r="C234" s="128"/>
      <c r="D234" s="128"/>
      <c r="E234" s="128"/>
      <c r="F234" s="128"/>
      <c r="G234" s="128"/>
      <c r="H234" s="128"/>
      <c r="I234" s="128"/>
      <c r="J234" s="128"/>
      <c r="K234" s="129"/>
      <c r="L234" s="129"/>
      <c r="M234" s="123"/>
      <c r="N234" s="123"/>
      <c r="O234" s="123"/>
      <c r="P234" s="123"/>
      <c r="Q234" s="123"/>
      <c r="R234" s="123"/>
      <c r="S234" s="123"/>
      <c r="T234" s="123"/>
      <c r="U234" s="123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9"/>
      <c r="AG234" s="129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9"/>
      <c r="BB234" s="129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8"/>
      <c r="BM234" s="128"/>
      <c r="BN234" s="128"/>
      <c r="BO234" s="128"/>
      <c r="BP234" s="128"/>
      <c r="BQ234" s="128"/>
      <c r="BR234" s="128"/>
      <c r="BS234" s="128"/>
      <c r="BT234" s="128"/>
      <c r="BU234" s="128"/>
      <c r="BV234" s="129"/>
      <c r="BW234" s="129"/>
      <c r="BX234" s="123"/>
      <c r="BY234" s="123"/>
      <c r="BZ234" s="123"/>
      <c r="CA234" s="123"/>
      <c r="CB234" s="123"/>
      <c r="CC234" s="123"/>
      <c r="CD234" s="123"/>
      <c r="CE234" s="123"/>
      <c r="CF234" s="123"/>
    </row>
    <row r="235" customFormat="false" ht="7.5" hidden="false" customHeight="true" outlineLevel="0" collapsed="false">
      <c r="A235" s="130" t="s">
        <v>56</v>
      </c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30" t="s">
        <v>56</v>
      </c>
      <c r="N235" s="104"/>
      <c r="O235" s="104"/>
      <c r="P235" s="104"/>
      <c r="Q235" s="104"/>
      <c r="R235" s="104"/>
      <c r="S235" s="104"/>
      <c r="T235" s="104"/>
      <c r="U235" s="131"/>
      <c r="V235" s="130" t="s">
        <v>56</v>
      </c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30" t="s">
        <v>56</v>
      </c>
      <c r="AI235" s="104"/>
      <c r="AJ235" s="104"/>
      <c r="AK235" s="104"/>
      <c r="AL235" s="104"/>
      <c r="AM235" s="104"/>
      <c r="AN235" s="104"/>
      <c r="AO235" s="104"/>
      <c r="AP235" s="131"/>
      <c r="AQ235" s="130" t="s">
        <v>56</v>
      </c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30" t="s">
        <v>56</v>
      </c>
      <c r="BD235" s="104"/>
      <c r="BE235" s="104"/>
      <c r="BF235" s="104"/>
      <c r="BG235" s="104"/>
      <c r="BH235" s="104"/>
      <c r="BI235" s="104"/>
      <c r="BJ235" s="104"/>
      <c r="BK235" s="131"/>
      <c r="BL235" s="130" t="s">
        <v>56</v>
      </c>
      <c r="BM235" s="104"/>
      <c r="BN235" s="104"/>
      <c r="BO235" s="104"/>
      <c r="BP235" s="104"/>
      <c r="BQ235" s="104"/>
      <c r="BR235" s="104"/>
      <c r="BS235" s="104"/>
      <c r="BT235" s="104"/>
      <c r="BU235" s="104"/>
      <c r="BV235" s="104"/>
      <c r="BW235" s="104"/>
      <c r="BX235" s="130" t="s">
        <v>56</v>
      </c>
      <c r="BY235" s="104"/>
      <c r="BZ235" s="104"/>
      <c r="CA235" s="104"/>
      <c r="CB235" s="104"/>
      <c r="CC235" s="104"/>
      <c r="CD235" s="104"/>
      <c r="CE235" s="104"/>
      <c r="CF235" s="131"/>
    </row>
    <row r="236" customFormat="false" ht="7.5" hidden="false" customHeight="true" outlineLevel="0" collapsed="false">
      <c r="B236" s="133"/>
      <c r="C236" s="133"/>
      <c r="D236" s="133"/>
      <c r="E236" s="133"/>
      <c r="F236" s="133"/>
      <c r="H236" s="134"/>
      <c r="I236" s="134"/>
      <c r="J236" s="104"/>
      <c r="K236" s="104"/>
      <c r="L236" s="104"/>
      <c r="M236" s="104"/>
      <c r="N236" s="104"/>
      <c r="O236" s="133"/>
      <c r="P236" s="133"/>
      <c r="Q236" s="133"/>
      <c r="R236" s="133"/>
      <c r="S236" s="133"/>
      <c r="T236" s="133"/>
      <c r="W236" s="133"/>
      <c r="X236" s="133"/>
      <c r="Y236" s="133"/>
      <c r="Z236" s="133"/>
      <c r="AA236" s="133"/>
      <c r="AC236" s="134"/>
      <c r="AD236" s="134"/>
      <c r="AE236" s="104"/>
      <c r="AF236" s="104"/>
      <c r="AG236" s="104"/>
      <c r="AH236" s="104"/>
      <c r="AI236" s="104"/>
      <c r="AJ236" s="133"/>
      <c r="AK236" s="133"/>
      <c r="AL236" s="133"/>
      <c r="AM236" s="133"/>
      <c r="AN236" s="133"/>
      <c r="AO236" s="133"/>
      <c r="AR236" s="133"/>
      <c r="AS236" s="133"/>
      <c r="AT236" s="133"/>
      <c r="AU236" s="133"/>
      <c r="AV236" s="133"/>
      <c r="AX236" s="134"/>
      <c r="AY236" s="134"/>
      <c r="AZ236" s="104"/>
      <c r="BA236" s="104"/>
      <c r="BB236" s="104"/>
      <c r="BC236" s="104"/>
      <c r="BD236" s="104"/>
      <c r="BE236" s="133"/>
      <c r="BF236" s="133"/>
      <c r="BG236" s="133"/>
      <c r="BH236" s="133"/>
      <c r="BI236" s="133"/>
      <c r="BJ236" s="133"/>
      <c r="BM236" s="133"/>
      <c r="BN236" s="133"/>
      <c r="BO236" s="133"/>
      <c r="BP236" s="133"/>
      <c r="BQ236" s="133"/>
      <c r="BS236" s="134"/>
      <c r="BT236" s="134"/>
      <c r="BU236" s="104"/>
      <c r="BV236" s="104"/>
      <c r="BW236" s="104"/>
      <c r="BX236" s="104"/>
      <c r="BY236" s="104"/>
      <c r="BZ236" s="133"/>
      <c r="CA236" s="133"/>
      <c r="CB236" s="133"/>
      <c r="CC236" s="133"/>
      <c r="CD236" s="133"/>
      <c r="CE236" s="133"/>
      <c r="CF236" s="135"/>
    </row>
    <row r="237" customFormat="false" ht="7.5" hidden="false" customHeight="true" outlineLevel="0" collapsed="false">
      <c r="A237" s="136" t="n">
        <f aca="true">NOW()</f>
        <v>45161.8147711343</v>
      </c>
      <c r="B237" s="136"/>
      <c r="C237" s="136"/>
      <c r="D237" s="136"/>
      <c r="E237" s="136"/>
      <c r="F237" s="136"/>
      <c r="G237" s="136"/>
      <c r="H237" s="134"/>
      <c r="I237" s="134"/>
      <c r="J237" s="104"/>
      <c r="K237" s="104"/>
      <c r="L237" s="104"/>
      <c r="M237" s="104"/>
      <c r="N237" s="104"/>
      <c r="O237" s="141"/>
      <c r="P237" s="141"/>
      <c r="Q237" s="141"/>
      <c r="R237" s="141"/>
      <c r="S237" s="141"/>
      <c r="T237" s="141"/>
      <c r="U237" s="141"/>
      <c r="V237" s="136" t="n">
        <f aca="true">NOW()</f>
        <v>45161.8147711343</v>
      </c>
      <c r="W237" s="136"/>
      <c r="X237" s="136"/>
      <c r="Y237" s="136"/>
      <c r="Z237" s="136"/>
      <c r="AA237" s="136"/>
      <c r="AB237" s="136"/>
      <c r="AC237" s="134"/>
      <c r="AD237" s="134"/>
      <c r="AE237" s="104"/>
      <c r="AF237" s="104"/>
      <c r="AG237" s="104"/>
      <c r="AH237" s="104"/>
      <c r="AI237" s="104"/>
      <c r="AJ237" s="142"/>
      <c r="AK237" s="142"/>
      <c r="AL237" s="142"/>
      <c r="AM237" s="142"/>
      <c r="AN237" s="142"/>
      <c r="AO237" s="142"/>
      <c r="AP237" s="142"/>
      <c r="AQ237" s="136" t="n">
        <f aca="true">NOW()</f>
        <v>45161.8147711343</v>
      </c>
      <c r="AR237" s="136"/>
      <c r="AS237" s="136"/>
      <c r="AT237" s="136"/>
      <c r="AU237" s="136"/>
      <c r="AV237" s="136"/>
      <c r="AW237" s="136"/>
      <c r="AX237" s="134"/>
      <c r="AY237" s="134"/>
      <c r="AZ237" s="104"/>
      <c r="BA237" s="104"/>
      <c r="BB237" s="104"/>
      <c r="BC237" s="104"/>
      <c r="BD237" s="104"/>
      <c r="BE237" s="142"/>
      <c r="BF237" s="142"/>
      <c r="BG237" s="142"/>
      <c r="BH237" s="142"/>
      <c r="BI237" s="142"/>
      <c r="BJ237" s="142"/>
      <c r="BK237" s="142"/>
      <c r="BL237" s="136" t="n">
        <f aca="true">NOW()</f>
        <v>45161.8147711343</v>
      </c>
      <c r="BM237" s="136"/>
      <c r="BN237" s="136"/>
      <c r="BO237" s="136"/>
      <c r="BP237" s="136"/>
      <c r="BQ237" s="136"/>
      <c r="BR237" s="136"/>
      <c r="BS237" s="134"/>
      <c r="BT237" s="134"/>
      <c r="BU237" s="104"/>
      <c r="BV237" s="104"/>
      <c r="BW237" s="104"/>
      <c r="BX237" s="104"/>
      <c r="BY237" s="104"/>
      <c r="BZ237" s="142"/>
      <c r="CA237" s="142"/>
      <c r="CB237" s="142"/>
      <c r="CC237" s="142"/>
      <c r="CD237" s="142"/>
      <c r="CE237" s="142"/>
      <c r="CF237" s="142"/>
    </row>
    <row r="238" customFormat="false" ht="7.5" hidden="false" customHeight="true" outlineLevel="0" collapsed="false">
      <c r="A238" s="136"/>
      <c r="B238" s="136"/>
      <c r="C238" s="136"/>
      <c r="D238" s="136"/>
      <c r="E238" s="136"/>
      <c r="F238" s="136"/>
      <c r="G238" s="136"/>
      <c r="H238" s="139"/>
      <c r="I238" s="139"/>
      <c r="J238" s="140"/>
      <c r="K238" s="140"/>
      <c r="L238" s="140"/>
      <c r="M238" s="140"/>
      <c r="N238" s="140"/>
      <c r="O238" s="141"/>
      <c r="P238" s="141"/>
      <c r="Q238" s="141"/>
      <c r="R238" s="141"/>
      <c r="S238" s="141"/>
      <c r="T238" s="141"/>
      <c r="U238" s="141"/>
      <c r="V238" s="136"/>
      <c r="W238" s="136"/>
      <c r="X238" s="136"/>
      <c r="Y238" s="136"/>
      <c r="Z238" s="136"/>
      <c r="AA238" s="136"/>
      <c r="AB238" s="136"/>
      <c r="AC238" s="139"/>
      <c r="AD238" s="139"/>
      <c r="AE238" s="140"/>
      <c r="AF238" s="140"/>
      <c r="AG238" s="140"/>
      <c r="AH238" s="140"/>
      <c r="AI238" s="140"/>
      <c r="AJ238" s="142"/>
      <c r="AK238" s="142"/>
      <c r="AL238" s="142"/>
      <c r="AM238" s="142"/>
      <c r="AN238" s="142"/>
      <c r="AO238" s="142"/>
      <c r="AP238" s="142"/>
      <c r="AQ238" s="136"/>
      <c r="AR238" s="136"/>
      <c r="AS238" s="136"/>
      <c r="AT238" s="136"/>
      <c r="AU238" s="136"/>
      <c r="AV238" s="136"/>
      <c r="AW238" s="136"/>
      <c r="AX238" s="139"/>
      <c r="AY238" s="139"/>
      <c r="AZ238" s="140"/>
      <c r="BA238" s="140"/>
      <c r="BB238" s="140"/>
      <c r="BC238" s="140"/>
      <c r="BD238" s="140"/>
      <c r="BE238" s="142"/>
      <c r="BF238" s="142"/>
      <c r="BG238" s="142"/>
      <c r="BH238" s="142"/>
      <c r="BI238" s="142"/>
      <c r="BJ238" s="142"/>
      <c r="BK238" s="142"/>
      <c r="BL238" s="136"/>
      <c r="BM238" s="136"/>
      <c r="BN238" s="136"/>
      <c r="BO238" s="136"/>
      <c r="BP238" s="136"/>
      <c r="BQ238" s="136"/>
      <c r="BR238" s="136"/>
      <c r="BS238" s="139"/>
      <c r="BT238" s="139"/>
      <c r="BU238" s="140"/>
      <c r="BV238" s="140"/>
      <c r="BW238" s="140"/>
      <c r="BX238" s="140"/>
      <c r="BY238" s="140"/>
      <c r="BZ238" s="142"/>
      <c r="CA238" s="142"/>
      <c r="CB238" s="142"/>
      <c r="CC238" s="142"/>
      <c r="CD238" s="142"/>
      <c r="CE238" s="142"/>
      <c r="CF238" s="142"/>
    </row>
  </sheetData>
  <sheetProtection sheet="true" password="ce28" objects="true" scenarios="true"/>
  <mergeCells count="700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33:G34"/>
    <mergeCell ref="O33:U34"/>
    <mergeCell ref="V33:AB34"/>
    <mergeCell ref="AJ33:AP34"/>
    <mergeCell ref="AQ33:AW34"/>
    <mergeCell ref="BE33:BK34"/>
    <mergeCell ref="BL33:BR34"/>
    <mergeCell ref="BZ33:CF34"/>
    <mergeCell ref="A36:U38"/>
    <mergeCell ref="V36:AP38"/>
    <mergeCell ref="AQ36:BK38"/>
    <mergeCell ref="BL36:CF38"/>
    <mergeCell ref="A40:I41"/>
    <mergeCell ref="N40:U41"/>
    <mergeCell ref="V40:AD41"/>
    <mergeCell ref="AI40:AP41"/>
    <mergeCell ref="AQ40:AY41"/>
    <mergeCell ref="BD40:BK41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BB43:BD44"/>
    <mergeCell ref="BS43:BU44"/>
    <mergeCell ref="BV43:BV44"/>
    <mergeCell ref="BW43:BY44"/>
    <mergeCell ref="A47:K48"/>
    <mergeCell ref="L47:U48"/>
    <mergeCell ref="V47:AF48"/>
    <mergeCell ref="AG47:AP48"/>
    <mergeCell ref="AQ47:BA48"/>
    <mergeCell ref="BB47:BK48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BC50:BK52"/>
    <mergeCell ref="BL50:BU52"/>
    <mergeCell ref="BV50:BW52"/>
    <mergeCell ref="BX50:CF52"/>
    <mergeCell ref="A53:J55"/>
    <mergeCell ref="K53:L55"/>
    <mergeCell ref="M53:U55"/>
    <mergeCell ref="V53:AE55"/>
    <mergeCell ref="AF53:AG55"/>
    <mergeCell ref="AH53:AP55"/>
    <mergeCell ref="AQ53:AZ55"/>
    <mergeCell ref="BA53:BB55"/>
    <mergeCell ref="BC53:BK55"/>
    <mergeCell ref="BL53:BU55"/>
    <mergeCell ref="BV53:BW55"/>
    <mergeCell ref="BX53:CF55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67:G68"/>
    <mergeCell ref="O67:U68"/>
    <mergeCell ref="V67:AB68"/>
    <mergeCell ref="AJ67:AP68"/>
    <mergeCell ref="AQ67:AW68"/>
    <mergeCell ref="BE67:BK68"/>
    <mergeCell ref="BL67:BR68"/>
    <mergeCell ref="BZ67:CF68"/>
    <mergeCell ref="A70:U72"/>
    <mergeCell ref="V70:AP72"/>
    <mergeCell ref="AQ70:BK72"/>
    <mergeCell ref="BL70:CF72"/>
    <mergeCell ref="A74:I75"/>
    <mergeCell ref="N74:U75"/>
    <mergeCell ref="V74:AD75"/>
    <mergeCell ref="AI74:AP75"/>
    <mergeCell ref="AQ74:AY75"/>
    <mergeCell ref="BD74:BK75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BB77:BD78"/>
    <mergeCell ref="BS77:BU78"/>
    <mergeCell ref="BV77:BV78"/>
    <mergeCell ref="BW77:BY78"/>
    <mergeCell ref="A81:K82"/>
    <mergeCell ref="L81:U82"/>
    <mergeCell ref="V81:AF82"/>
    <mergeCell ref="AG81:AP82"/>
    <mergeCell ref="AQ81:BA82"/>
    <mergeCell ref="BB81:BK82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BC84:BK86"/>
    <mergeCell ref="BL84:BU86"/>
    <mergeCell ref="BV84:BW86"/>
    <mergeCell ref="BX84:CF86"/>
    <mergeCell ref="A87:J89"/>
    <mergeCell ref="K87:L89"/>
    <mergeCell ref="M87:U89"/>
    <mergeCell ref="V87:AE89"/>
    <mergeCell ref="AF87:AG89"/>
    <mergeCell ref="AH87:AP89"/>
    <mergeCell ref="AQ87:AZ89"/>
    <mergeCell ref="BA87:BB89"/>
    <mergeCell ref="BC87:BK89"/>
    <mergeCell ref="BL87:BU89"/>
    <mergeCell ref="BV87:BW89"/>
    <mergeCell ref="BX87:CF89"/>
    <mergeCell ref="A90:J92"/>
    <mergeCell ref="K90:L92"/>
    <mergeCell ref="M90:U92"/>
    <mergeCell ref="V90:AE92"/>
    <mergeCell ref="AF90:AG92"/>
    <mergeCell ref="AH90:AP92"/>
    <mergeCell ref="AQ90:AZ92"/>
    <mergeCell ref="BA90:BB92"/>
    <mergeCell ref="BC90:BK92"/>
    <mergeCell ref="BL90:BU92"/>
    <mergeCell ref="BV90:BW92"/>
    <mergeCell ref="BX90:CF92"/>
    <mergeCell ref="A93:J95"/>
    <mergeCell ref="K93:L95"/>
    <mergeCell ref="M93:U95"/>
    <mergeCell ref="V93:AE95"/>
    <mergeCell ref="AF93:AG95"/>
    <mergeCell ref="AH93:AP95"/>
    <mergeCell ref="AQ93:AZ95"/>
    <mergeCell ref="BA93:BB95"/>
    <mergeCell ref="BC93:BK95"/>
    <mergeCell ref="BL93:BU95"/>
    <mergeCell ref="BV93:BW95"/>
    <mergeCell ref="BX93:CF95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L96:BU98"/>
    <mergeCell ref="BV96:BW98"/>
    <mergeCell ref="BX96:CF98"/>
    <mergeCell ref="A101:G102"/>
    <mergeCell ref="O101:U102"/>
    <mergeCell ref="V101:AB102"/>
    <mergeCell ref="AJ101:AP102"/>
    <mergeCell ref="AQ101:AW102"/>
    <mergeCell ref="BE101:BK102"/>
    <mergeCell ref="BL101:BR102"/>
    <mergeCell ref="BZ101:CF102"/>
    <mergeCell ref="A104:U106"/>
    <mergeCell ref="V104:AP106"/>
    <mergeCell ref="AQ104:BK106"/>
    <mergeCell ref="BL104:CF106"/>
    <mergeCell ref="A108:I109"/>
    <mergeCell ref="N108:U109"/>
    <mergeCell ref="V108:AD109"/>
    <mergeCell ref="AI108:AP109"/>
    <mergeCell ref="AQ108:AY109"/>
    <mergeCell ref="BD108:BK109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BB111:BD112"/>
    <mergeCell ref="BS111:BU112"/>
    <mergeCell ref="BV111:BV112"/>
    <mergeCell ref="BW111:BY112"/>
    <mergeCell ref="A115:K116"/>
    <mergeCell ref="L115:U116"/>
    <mergeCell ref="V115:AF116"/>
    <mergeCell ref="AG115:AP116"/>
    <mergeCell ref="AQ115:BA116"/>
    <mergeCell ref="BB115:BK116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BC118:BK120"/>
    <mergeCell ref="BL118:BU120"/>
    <mergeCell ref="BV118:BW120"/>
    <mergeCell ref="BX118:CF120"/>
    <mergeCell ref="A121:J123"/>
    <mergeCell ref="K121:L123"/>
    <mergeCell ref="M121:U123"/>
    <mergeCell ref="V121:AE123"/>
    <mergeCell ref="AF121:AG123"/>
    <mergeCell ref="AH121:AP123"/>
    <mergeCell ref="AQ121:AZ123"/>
    <mergeCell ref="BA121:BB123"/>
    <mergeCell ref="BC121:BK123"/>
    <mergeCell ref="BL121:BU123"/>
    <mergeCell ref="BV121:BW123"/>
    <mergeCell ref="BX121:CF123"/>
    <mergeCell ref="A124:J126"/>
    <mergeCell ref="K124:L126"/>
    <mergeCell ref="M124:U126"/>
    <mergeCell ref="V124:AE126"/>
    <mergeCell ref="AF124:AG126"/>
    <mergeCell ref="AH124:AP126"/>
    <mergeCell ref="AQ124:AZ126"/>
    <mergeCell ref="BA124:BB126"/>
    <mergeCell ref="BC124:BK126"/>
    <mergeCell ref="BL124:BU126"/>
    <mergeCell ref="BV124:BW126"/>
    <mergeCell ref="BX124:CF126"/>
    <mergeCell ref="A127:J129"/>
    <mergeCell ref="K127:L129"/>
    <mergeCell ref="M127:U129"/>
    <mergeCell ref="V127:AE129"/>
    <mergeCell ref="AF127:AG129"/>
    <mergeCell ref="AH127:AP129"/>
    <mergeCell ref="AQ127:AZ129"/>
    <mergeCell ref="BA127:BB129"/>
    <mergeCell ref="BC127:BK129"/>
    <mergeCell ref="BL127:BU129"/>
    <mergeCell ref="BV127:BW129"/>
    <mergeCell ref="BX127:CF129"/>
    <mergeCell ref="A130:J132"/>
    <mergeCell ref="K130:L132"/>
    <mergeCell ref="M130:U132"/>
    <mergeCell ref="V130:AE132"/>
    <mergeCell ref="AF130:AG132"/>
    <mergeCell ref="AH130:AP132"/>
    <mergeCell ref="AQ130:AZ132"/>
    <mergeCell ref="BA130:BB132"/>
    <mergeCell ref="BC130:BK132"/>
    <mergeCell ref="BL130:BU132"/>
    <mergeCell ref="BV130:BW132"/>
    <mergeCell ref="BX130:CF132"/>
    <mergeCell ref="A135:G136"/>
    <mergeCell ref="O135:U136"/>
    <mergeCell ref="V135:AB136"/>
    <mergeCell ref="AJ135:AP136"/>
    <mergeCell ref="AQ135:AW136"/>
    <mergeCell ref="BE135:BK136"/>
    <mergeCell ref="BL135:BR136"/>
    <mergeCell ref="BZ135:CF136"/>
    <mergeCell ref="A138:U140"/>
    <mergeCell ref="V138:AP140"/>
    <mergeCell ref="AQ138:BK140"/>
    <mergeCell ref="BL138:CF140"/>
    <mergeCell ref="A142:I143"/>
    <mergeCell ref="N142:U143"/>
    <mergeCell ref="V142:AD143"/>
    <mergeCell ref="AI142:AP143"/>
    <mergeCell ref="AQ142:AY143"/>
    <mergeCell ref="BD142:BK143"/>
    <mergeCell ref="BL142:BT143"/>
    <mergeCell ref="BY142:CF143"/>
    <mergeCell ref="H145:J146"/>
    <mergeCell ref="K145:K146"/>
    <mergeCell ref="L145:N146"/>
    <mergeCell ref="AC145:AE146"/>
    <mergeCell ref="AF145:AF146"/>
    <mergeCell ref="AG145:AI146"/>
    <mergeCell ref="AX145:AZ146"/>
    <mergeCell ref="BA145:BA146"/>
    <mergeCell ref="BB145:BD146"/>
    <mergeCell ref="BS145:BU146"/>
    <mergeCell ref="BV145:BV146"/>
    <mergeCell ref="BW145:BY146"/>
    <mergeCell ref="A149:K150"/>
    <mergeCell ref="L149:U150"/>
    <mergeCell ref="V149:AF150"/>
    <mergeCell ref="AG149:AP150"/>
    <mergeCell ref="AQ149:BA150"/>
    <mergeCell ref="BB149:BK150"/>
    <mergeCell ref="BL149:BV150"/>
    <mergeCell ref="BW149:CF150"/>
    <mergeCell ref="A152:J154"/>
    <mergeCell ref="K152:L154"/>
    <mergeCell ref="M152:U154"/>
    <mergeCell ref="V152:AE154"/>
    <mergeCell ref="AF152:AG154"/>
    <mergeCell ref="AH152:AP154"/>
    <mergeCell ref="AQ152:AZ154"/>
    <mergeCell ref="BA152:BB154"/>
    <mergeCell ref="BC152:BK154"/>
    <mergeCell ref="BL152:BU154"/>
    <mergeCell ref="BV152:BW154"/>
    <mergeCell ref="BX152:CF154"/>
    <mergeCell ref="A155:J157"/>
    <mergeCell ref="K155:L157"/>
    <mergeCell ref="M155:U157"/>
    <mergeCell ref="V155:AE157"/>
    <mergeCell ref="AF155:AG157"/>
    <mergeCell ref="AH155:AP157"/>
    <mergeCell ref="AQ155:AZ157"/>
    <mergeCell ref="BA155:BB157"/>
    <mergeCell ref="BC155:BK157"/>
    <mergeCell ref="BL155:BU157"/>
    <mergeCell ref="BV155:BW157"/>
    <mergeCell ref="BX155:CF157"/>
    <mergeCell ref="A158:J160"/>
    <mergeCell ref="K158:L160"/>
    <mergeCell ref="M158:U160"/>
    <mergeCell ref="V158:AE160"/>
    <mergeCell ref="AF158:AG160"/>
    <mergeCell ref="AH158:AP160"/>
    <mergeCell ref="AQ158:AZ160"/>
    <mergeCell ref="BA158:BB160"/>
    <mergeCell ref="BC158:BK160"/>
    <mergeCell ref="BL158:BU160"/>
    <mergeCell ref="BV158:BW160"/>
    <mergeCell ref="BX158:CF160"/>
    <mergeCell ref="A161:J163"/>
    <mergeCell ref="K161:L163"/>
    <mergeCell ref="M161:U163"/>
    <mergeCell ref="V161:AE163"/>
    <mergeCell ref="AF161:AG163"/>
    <mergeCell ref="AH161:AP163"/>
    <mergeCell ref="AQ161:AZ163"/>
    <mergeCell ref="BA161:BB163"/>
    <mergeCell ref="BC161:BK163"/>
    <mergeCell ref="BL161:BU163"/>
    <mergeCell ref="BV161:BW163"/>
    <mergeCell ref="BX161:CF163"/>
    <mergeCell ref="A164:J166"/>
    <mergeCell ref="K164:L166"/>
    <mergeCell ref="M164:U166"/>
    <mergeCell ref="V164:AE166"/>
    <mergeCell ref="AF164:AG166"/>
    <mergeCell ref="AH164:AP166"/>
    <mergeCell ref="AQ164:AZ166"/>
    <mergeCell ref="BA164:BB166"/>
    <mergeCell ref="BC164:BK166"/>
    <mergeCell ref="BL164:BU166"/>
    <mergeCell ref="BV164:BW166"/>
    <mergeCell ref="BX164:CF166"/>
    <mergeCell ref="A169:G170"/>
    <mergeCell ref="O169:U170"/>
    <mergeCell ref="V169:AB170"/>
    <mergeCell ref="AJ169:AP170"/>
    <mergeCell ref="AQ169:AW170"/>
    <mergeCell ref="BE169:BK170"/>
    <mergeCell ref="BL169:BR170"/>
    <mergeCell ref="BZ169:CF170"/>
    <mergeCell ref="A172:U174"/>
    <mergeCell ref="V172:AP174"/>
    <mergeCell ref="AQ172:BK174"/>
    <mergeCell ref="BL172:CF174"/>
    <mergeCell ref="A176:I177"/>
    <mergeCell ref="N176:U177"/>
    <mergeCell ref="V176:AD177"/>
    <mergeCell ref="AI176:AP177"/>
    <mergeCell ref="AQ176:AY177"/>
    <mergeCell ref="BD176:BK177"/>
    <mergeCell ref="BL176:BT177"/>
    <mergeCell ref="BY176:CF177"/>
    <mergeCell ref="H179:J180"/>
    <mergeCell ref="K179:K180"/>
    <mergeCell ref="L179:N180"/>
    <mergeCell ref="AC179:AE180"/>
    <mergeCell ref="AF179:AF180"/>
    <mergeCell ref="AG179:AI180"/>
    <mergeCell ref="AX179:AZ180"/>
    <mergeCell ref="BA179:BA180"/>
    <mergeCell ref="BB179:BD180"/>
    <mergeCell ref="BS179:BU180"/>
    <mergeCell ref="BV179:BV180"/>
    <mergeCell ref="BW179:BY180"/>
    <mergeCell ref="A183:K184"/>
    <mergeCell ref="L183:U184"/>
    <mergeCell ref="V183:AF184"/>
    <mergeCell ref="AG183:AP184"/>
    <mergeCell ref="AQ183:BA184"/>
    <mergeCell ref="BB183:BK184"/>
    <mergeCell ref="BL183:BV184"/>
    <mergeCell ref="BW183:CF184"/>
    <mergeCell ref="A186:J188"/>
    <mergeCell ref="K186:L188"/>
    <mergeCell ref="M186:U188"/>
    <mergeCell ref="V186:AE188"/>
    <mergeCell ref="AF186:AG188"/>
    <mergeCell ref="AH186:AP188"/>
    <mergeCell ref="AQ186:AZ188"/>
    <mergeCell ref="BA186:BB188"/>
    <mergeCell ref="BC186:BK188"/>
    <mergeCell ref="BL186:BU188"/>
    <mergeCell ref="BV186:BW188"/>
    <mergeCell ref="BX186:CF188"/>
    <mergeCell ref="A189:J191"/>
    <mergeCell ref="K189:L191"/>
    <mergeCell ref="M189:U191"/>
    <mergeCell ref="V189:AE191"/>
    <mergeCell ref="AF189:AG191"/>
    <mergeCell ref="AH189:AP191"/>
    <mergeCell ref="AQ189:AZ191"/>
    <mergeCell ref="BA189:BB191"/>
    <mergeCell ref="BC189:BK191"/>
    <mergeCell ref="BL189:BU191"/>
    <mergeCell ref="BV189:BW191"/>
    <mergeCell ref="BX189:CF191"/>
    <mergeCell ref="A192:J194"/>
    <mergeCell ref="K192:L194"/>
    <mergeCell ref="M192:U194"/>
    <mergeCell ref="V192:AE194"/>
    <mergeCell ref="AF192:AG194"/>
    <mergeCell ref="AH192:AP194"/>
    <mergeCell ref="AQ192:AZ194"/>
    <mergeCell ref="BA192:BB194"/>
    <mergeCell ref="BC192:BK194"/>
    <mergeCell ref="BL192:BU194"/>
    <mergeCell ref="BV192:BW194"/>
    <mergeCell ref="BX192:CF194"/>
    <mergeCell ref="A195:J197"/>
    <mergeCell ref="K195:L197"/>
    <mergeCell ref="M195:U197"/>
    <mergeCell ref="V195:AE197"/>
    <mergeCell ref="AF195:AG197"/>
    <mergeCell ref="AH195:AP197"/>
    <mergeCell ref="AQ195:AZ197"/>
    <mergeCell ref="BA195:BB197"/>
    <mergeCell ref="BC195:BK197"/>
    <mergeCell ref="BL195:BU197"/>
    <mergeCell ref="BV195:BW197"/>
    <mergeCell ref="BX195:CF197"/>
    <mergeCell ref="A198:J200"/>
    <mergeCell ref="K198:L200"/>
    <mergeCell ref="M198:U200"/>
    <mergeCell ref="V198:AE200"/>
    <mergeCell ref="AF198:AG200"/>
    <mergeCell ref="AH198:AP200"/>
    <mergeCell ref="AQ198:AZ200"/>
    <mergeCell ref="BA198:BB200"/>
    <mergeCell ref="BC198:BK200"/>
    <mergeCell ref="BL198:BU200"/>
    <mergeCell ref="BV198:BW200"/>
    <mergeCell ref="BX198:CF200"/>
    <mergeCell ref="A203:G204"/>
    <mergeCell ref="O203:U204"/>
    <mergeCell ref="V203:AB204"/>
    <mergeCell ref="AJ203:AP204"/>
    <mergeCell ref="AQ203:AW204"/>
    <mergeCell ref="BE203:BK204"/>
    <mergeCell ref="BL203:BR204"/>
    <mergeCell ref="BZ203:CF204"/>
    <mergeCell ref="A206:U208"/>
    <mergeCell ref="V206:AP208"/>
    <mergeCell ref="AQ206:BK208"/>
    <mergeCell ref="BL206:CF208"/>
    <mergeCell ref="A210:I211"/>
    <mergeCell ref="N210:U211"/>
    <mergeCell ref="V210:AD211"/>
    <mergeCell ref="AI210:AP211"/>
    <mergeCell ref="AQ210:AY211"/>
    <mergeCell ref="BD210:BK211"/>
    <mergeCell ref="BL210:BT211"/>
    <mergeCell ref="BY210:CF211"/>
    <mergeCell ref="H213:J214"/>
    <mergeCell ref="K213:K214"/>
    <mergeCell ref="L213:N214"/>
    <mergeCell ref="AC213:AE214"/>
    <mergeCell ref="AF213:AF214"/>
    <mergeCell ref="AG213:AI214"/>
    <mergeCell ref="AX213:AZ214"/>
    <mergeCell ref="BA213:BA214"/>
    <mergeCell ref="BB213:BD214"/>
    <mergeCell ref="BS213:BU214"/>
    <mergeCell ref="BV213:BV214"/>
    <mergeCell ref="BW213:BY214"/>
    <mergeCell ref="A217:K218"/>
    <mergeCell ref="L217:U218"/>
    <mergeCell ref="V217:AF218"/>
    <mergeCell ref="AG217:AP218"/>
    <mergeCell ref="AQ217:BA218"/>
    <mergeCell ref="BB217:BK218"/>
    <mergeCell ref="BL217:BV218"/>
    <mergeCell ref="BW217:CF218"/>
    <mergeCell ref="A220:J222"/>
    <mergeCell ref="K220:L222"/>
    <mergeCell ref="M220:U222"/>
    <mergeCell ref="V220:AE222"/>
    <mergeCell ref="AF220:AG222"/>
    <mergeCell ref="AH220:AP222"/>
    <mergeCell ref="AQ220:AZ222"/>
    <mergeCell ref="BA220:BB222"/>
    <mergeCell ref="BC220:BK222"/>
    <mergeCell ref="BL220:BU222"/>
    <mergeCell ref="BV220:BW222"/>
    <mergeCell ref="BX220:CF222"/>
    <mergeCell ref="A223:J225"/>
    <mergeCell ref="K223:L225"/>
    <mergeCell ref="M223:U225"/>
    <mergeCell ref="V223:AE225"/>
    <mergeCell ref="AF223:AG225"/>
    <mergeCell ref="AH223:AP225"/>
    <mergeCell ref="AQ223:AZ225"/>
    <mergeCell ref="BA223:BB225"/>
    <mergeCell ref="BC223:BK225"/>
    <mergeCell ref="BL223:BU225"/>
    <mergeCell ref="BV223:BW225"/>
    <mergeCell ref="BX223:CF225"/>
    <mergeCell ref="A226:J228"/>
    <mergeCell ref="K226:L228"/>
    <mergeCell ref="M226:U228"/>
    <mergeCell ref="V226:AE228"/>
    <mergeCell ref="AF226:AG228"/>
    <mergeCell ref="AH226:AP228"/>
    <mergeCell ref="AQ226:AZ228"/>
    <mergeCell ref="BA226:BB228"/>
    <mergeCell ref="BC226:BK228"/>
    <mergeCell ref="BL226:BU228"/>
    <mergeCell ref="BV226:BW228"/>
    <mergeCell ref="BX226:CF228"/>
    <mergeCell ref="A229:J231"/>
    <mergeCell ref="K229:L231"/>
    <mergeCell ref="M229:U231"/>
    <mergeCell ref="V229:AE231"/>
    <mergeCell ref="AF229:AG231"/>
    <mergeCell ref="AH229:AP231"/>
    <mergeCell ref="AQ229:AZ231"/>
    <mergeCell ref="BA229:BB231"/>
    <mergeCell ref="BC229:BK231"/>
    <mergeCell ref="BL229:BU231"/>
    <mergeCell ref="BV229:BW231"/>
    <mergeCell ref="BX229:CF231"/>
    <mergeCell ref="A232:J234"/>
    <mergeCell ref="K232:L234"/>
    <mergeCell ref="M232:U234"/>
    <mergeCell ref="V232:AE234"/>
    <mergeCell ref="AF232:AG234"/>
    <mergeCell ref="AH232:AP234"/>
    <mergeCell ref="AQ232:AZ234"/>
    <mergeCell ref="BA232:BB234"/>
    <mergeCell ref="BC232:BK234"/>
    <mergeCell ref="BL232:BU234"/>
    <mergeCell ref="BV232:BW234"/>
    <mergeCell ref="BX232:CF234"/>
    <mergeCell ref="A237:G238"/>
    <mergeCell ref="O237:U238"/>
    <mergeCell ref="V237:AB238"/>
    <mergeCell ref="AJ237:AP238"/>
    <mergeCell ref="AQ237:AW238"/>
    <mergeCell ref="BE237:BK238"/>
    <mergeCell ref="BL237:BR238"/>
    <mergeCell ref="BZ237:CF238"/>
  </mergeCells>
  <printOptions headings="false" gridLines="false" gridLinesSet="true" horizontalCentered="true" verticalCentered="false"/>
  <pageMargins left="0.39375" right="0" top="0" bottom="0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68" man="true" max="16383" min="0"/>
    <brk id="136" man="true" max="16383" min="0"/>
    <brk id="204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255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2006-09-16T07:58:44Z</dcterms:created>
  <dc:creator/>
  <dc:description/>
  <dc:language>et-EE</dc:language>
  <cp:lastModifiedBy/>
  <cp:lastPrinted>2023-08-19T11:06:00Z</cp:lastPrinted>
  <dcterms:modified xsi:type="dcterms:W3CDTF">2023-08-23T19:33:14Z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_Confidentiality">
    <vt:lpwstr>Restricted</vt:lpwstr>
  </property>
  <property fmtid="{D5CDD505-2E9C-101B-9397-08002B2CF9AE}" pid="3" name="MSIP_Label_a59b6cd5-d141-4a33-8bf1-0ca04484304f_ActionId">
    <vt:lpwstr>39fa0d91-f3e9-4a75-b882-742a29b3edb2</vt:lpwstr>
  </property>
  <property fmtid="{D5CDD505-2E9C-101B-9397-08002B2CF9AE}" pid="4" name="MSIP_Label_a59b6cd5-d141-4a33-8bf1-0ca04484304f_ContentBits">
    <vt:lpwstr>0</vt:lpwstr>
  </property>
  <property fmtid="{D5CDD505-2E9C-101B-9397-08002B2CF9AE}" pid="5" name="MSIP_Label_a59b6cd5-d141-4a33-8bf1-0ca04484304f_Enabled">
    <vt:lpwstr>true</vt:lpwstr>
  </property>
  <property fmtid="{D5CDD505-2E9C-101B-9397-08002B2CF9AE}" pid="6" name="MSIP_Label_a59b6cd5-d141-4a33-8bf1-0ca04484304f_Method">
    <vt:lpwstr>Standard</vt:lpwstr>
  </property>
  <property fmtid="{D5CDD505-2E9C-101B-9397-08002B2CF9AE}" pid="7" name="MSIP_Label_a59b6cd5-d141-4a33-8bf1-0ca04484304f_Name">
    <vt:lpwstr>restricted-default</vt:lpwstr>
  </property>
  <property fmtid="{D5CDD505-2E9C-101B-9397-08002B2CF9AE}" pid="8" name="MSIP_Label_a59b6cd5-d141-4a33-8bf1-0ca04484304f_SetDate">
    <vt:lpwstr>2021-04-07T08:29:02Z</vt:lpwstr>
  </property>
  <property fmtid="{D5CDD505-2E9C-101B-9397-08002B2CF9AE}" pid="9" name="MSIP_Label_a59b6cd5-d141-4a33-8bf1-0ca04484304f_SiteId">
    <vt:lpwstr>38ae3bcd-9579-4fd4-adda-b42e1495d55a</vt:lpwstr>
  </property>
</Properties>
</file>