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15" windowWidth="15480" windowHeight="8370" tabRatio="769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<sst xmlns="http://schemas.openxmlformats.org/spreadsheetml/2006/main" count="20" uniqueCount="20">
  <si>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Nr.</t>
  </si>
  <si>
    <t>P</t>
  </si>
  <si>
    <t>KOMANDAS</t>
  </si>
  <si>
    <t>V</t>
  </si>
  <si>
    <t>Ko</t>
  </si>
  <si>
    <t>karta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</si>
  <si>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</si>
  <si>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2019.gada LATVIJAS vīriešu komandu čempionāts novusā 3.līga</t>
  </si>
  <si>
    <t xml:space="preserve">                                               Galvenais tiesnesis:                                                Guntis Bucenieks                          </t>
  </si>
  <si>
    <t>" LETTONIA"</t>
  </si>
  <si>
    <t>SC "JĒKABPILS"</t>
  </si>
  <si>
    <t>"VPK"  Rīga</t>
  </si>
  <si>
    <t>"LIMBAŽI"</t>
  </si>
  <si>
    <t>"MULGID" Igaunija</t>
  </si>
  <si>
    <t>NK "MĀLPILS"-2</t>
  </si>
  <si>
    <t>"RĪDZENE"</t>
  </si>
  <si>
    <t>"AUCES NOVADS"</t>
  </si>
  <si>
    <t>NK "Kandava"-2</t>
  </si>
  <si>
    <t>NK "JAUNPILS"-2</t>
  </si>
  <si>
    <t>Pēc 2.posma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</si>
</sst>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2"/>
      </left>
      <right>
        <color indexed="63"/>
      </right>
      <top style="dotted">
        <color indexed="6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tted">
        <color indexed="60"/>
      </top>
      <bottom style="thin"/>
    </border>
    <border>
      <left style="hair"/>
      <right style="thin"/>
      <top style="dotted">
        <color indexed="60"/>
      </top>
      <bottom style="thin"/>
    </border>
    <border>
      <left style="hair"/>
      <right>
        <color indexed="63"/>
      </right>
      <top style="dotted">
        <color indexed="60"/>
      </top>
      <bottom style="thin"/>
    </border>
    <border>
      <left style="medium"/>
      <right style="hair">
        <color indexed="52"/>
      </right>
      <top style="hair">
        <color indexed="10"/>
      </top>
      <bottom style="thin"/>
    </border>
    <border>
      <left style="hair">
        <color indexed="52"/>
      </left>
      <right style="thin"/>
      <top style="hair">
        <color indexed="10"/>
      </top>
      <bottom style="thin"/>
    </border>
    <border>
      <left style="thin"/>
      <right style="hair">
        <color indexed="52"/>
      </right>
      <top style="hair">
        <color indexed="10"/>
      </top>
      <bottom style="thin"/>
    </border>
    <border>
      <left>
        <color indexed="63"/>
      </left>
      <right>
        <color indexed="63"/>
      </right>
      <top style="thin"/>
      <bottom style="dotted">
        <color indexed="60"/>
      </bottom>
    </border>
    <border>
      <left>
        <color indexed="63"/>
      </left>
      <right>
        <color indexed="63"/>
      </right>
      <top style="dotted">
        <color indexed="60"/>
      </top>
      <bottom style="thin"/>
    </border>
    <border>
      <left>
        <color indexed="63"/>
      </left>
      <right style="thin"/>
      <top style="thin"/>
      <bottom style="dotted">
        <color indexed="60"/>
      </bottom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hidden="1"/>
    </xf>
    <xf numFmtId="0" fontId="9" fillId="35" borderId="15" xfId="0" applyFont="1" applyFill="1" applyBorder="1" applyAlignment="1" applyProtection="1">
      <alignment horizontal="center"/>
      <protection hidden="1" locked="0"/>
    </xf>
    <xf numFmtId="0" fontId="0" fillId="0" borderId="12" xfId="0" applyFont="1" applyBorder="1" applyAlignment="1">
      <alignment horizontal="center"/>
    </xf>
    <xf numFmtId="0" fontId="0" fillId="36" borderId="16" xfId="0" applyFont="1" applyFill="1" applyBorder="1" applyAlignment="1" applyProtection="1">
      <alignment horizontal="center"/>
      <protection hidden="1"/>
    </xf>
    <xf numFmtId="0" fontId="0" fillId="36" borderId="17" xfId="0" applyFont="1" applyFill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2" fontId="0" fillId="0" borderId="13" xfId="0" applyNumberFormat="1" applyFont="1" applyBorder="1" applyAlignment="1">
      <alignment horizontal="center"/>
    </xf>
    <xf numFmtId="0" fontId="11" fillId="36" borderId="20" xfId="0" applyFont="1" applyFill="1" applyBorder="1" applyAlignment="1" applyProtection="1">
      <alignment horizontal="center"/>
      <protection hidden="1"/>
    </xf>
    <xf numFmtId="0" fontId="11" fillId="36" borderId="21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36" borderId="23" xfId="0" applyFont="1" applyFill="1" applyBorder="1" applyAlignment="1" applyProtection="1">
      <alignment horizontal="center"/>
      <protection hidden="1" locked="0"/>
    </xf>
    <xf numFmtId="0" fontId="0" fillId="36" borderId="24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12" xfId="0" applyBorder="1" applyAlignment="1">
      <alignment horizontal="left" indent="1"/>
    </xf>
    <xf numFmtId="0" fontId="0" fillId="0" borderId="22" xfId="0" applyFont="1" applyBorder="1" applyAlignment="1">
      <alignment horizontal="center"/>
    </xf>
    <xf numFmtId="0" fontId="0" fillId="0" borderId="28" xfId="0" applyBorder="1" applyAlignment="1">
      <alignment horizontal="left" indent="1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11" fillId="36" borderId="29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0" fillId="36" borderId="30" xfId="0" applyFont="1" applyFill="1" applyBorder="1" applyAlignment="1" applyProtection="1">
      <alignment horizontal="center"/>
      <protection hidden="1" locked="0"/>
    </xf>
    <xf numFmtId="0" fontId="0" fillId="36" borderId="20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hidden="1" locked="0"/>
    </xf>
    <xf numFmtId="0" fontId="0" fillId="0" borderId="35" xfId="0" applyFont="1" applyFill="1" applyBorder="1" applyAlignment="1" applyProtection="1">
      <alignment horizontal="center"/>
      <protection hidden="1" locked="0"/>
    </xf>
    <xf numFmtId="0" fontId="0" fillId="0" borderId="36" xfId="0" applyFont="1" applyFill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1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0" xfId="0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0" borderId="39" xfId="0" applyFont="1" applyBorder="1" applyAlignment="1" applyProtection="1">
      <alignment horizontal="center"/>
      <protection hidden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12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20" xfId="0" applyFont="1" applyFill="1" applyBorder="1" applyAlignment="1" applyProtection="1">
      <alignment horizontal="center" wrapText="1"/>
      <protection hidden="1"/>
    </xf>
    <xf numFmtId="0" fontId="7" fillId="33" borderId="21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41" xfId="0" applyFont="1" applyFill="1" applyBorder="1" applyAlignment="1" applyProtection="1">
      <alignment horizontal="center" wrapText="1"/>
      <protection hidden="1"/>
    </xf>
    <xf numFmtId="0" fontId="0" fillId="0" borderId="42" xfId="0" applyBorder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/>
      <protection hidden="1" locked="0"/>
    </xf>
    <xf numFmtId="0" fontId="51" fillId="0" borderId="13" xfId="0" applyFont="1" applyBorder="1" applyAlignment="1" applyProtection="1">
      <alignment horizontal="center" vertical="center"/>
      <protection hidden="1"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1" fillId="37" borderId="12" xfId="0" applyFont="1" applyFill="1" applyBorder="1" applyAlignment="1" applyProtection="1">
      <alignment horizontal="center" vertical="center"/>
      <protection hidden="1" locked="0"/>
    </xf>
    <xf numFmtId="0" fontId="51" fillId="37" borderId="1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270"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E38"/>
  <sheetViews>
    <sheetView tabSelected="1" zoomScalePageLayoutView="0" workbookViewId="0" topLeftCell="A1">
      <selection activeCell="BD5" sqref="BD5"/>
    </sheetView>
  </sheetViews>
  <sheetFormatPr defaultColWidth="9.140625" defaultRowHeight="12.75"/>
  <cols>
    <col min="1" max="1" width="3.57421875" style="0" customWidth="1"/>
    <col min="2" max="2" width="26.57421875" style="21" customWidth="1"/>
    <col min="3" max="22" width="2.8515625" style="0" customWidth="1"/>
    <col min="23" max="34" width="2.8515625" style="0" hidden="1" customWidth="1"/>
    <col min="35" max="35" width="4.7109375" style="0" customWidth="1"/>
    <col min="36" max="36" width="4.8515625" style="0" customWidth="1"/>
    <col min="37" max="37" width="5.57421875" style="0" customWidth="1"/>
    <col min="38" max="39" width="3.7109375" style="0" hidden="1" customWidth="1"/>
    <col min="40" max="40" width="5.00390625" style="0" hidden="1" customWidth="1"/>
    <col min="41" max="41" width="3.7109375" style="0" hidden="1" customWidth="1"/>
    <col min="42" max="42" width="4.421875" style="0" hidden="1" customWidth="1"/>
    <col min="43" max="44" width="3.7109375" style="0" hidden="1" customWidth="1"/>
    <col min="45" max="45" width="4.57421875" style="0" hidden="1" customWidth="1"/>
    <col min="46" max="52" width="3.7109375" style="0" hidden="1" customWidth="1"/>
    <col min="53" max="53" width="4.140625" style="0" hidden="1" customWidth="1"/>
    <col min="54" max="55" width="0" style="0" hidden="1" customWidth="1"/>
    <col min="56" max="56" width="4.57421875" style="0" customWidth="1"/>
    <col min="57" max="57" width="4.421875" style="0" customWidth="1"/>
  </cols>
  <sheetData>
    <row r="2" spans="1:39" ht="19.5">
      <c r="A2" s="76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M2" s="1"/>
    </row>
    <row r="3" spans="1:39" ht="19.5">
      <c r="A3" s="43"/>
      <c r="B3" s="56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M3" s="1"/>
    </row>
    <row r="4" spans="1:56" ht="15.75" customHeight="1" thickBot="1">
      <c r="A4" s="2" t="s">
        <v>0</v>
      </c>
      <c r="B4" s="3" t="s">
        <v>2</v>
      </c>
      <c r="C4" s="78">
        <v>1</v>
      </c>
      <c r="D4" s="79"/>
      <c r="E4" s="78">
        <v>2</v>
      </c>
      <c r="F4" s="79"/>
      <c r="G4" s="78">
        <v>3</v>
      </c>
      <c r="H4" s="79"/>
      <c r="I4" s="78">
        <v>4</v>
      </c>
      <c r="J4" s="79"/>
      <c r="K4" s="78">
        <v>5</v>
      </c>
      <c r="L4" s="79"/>
      <c r="M4" s="78">
        <v>6</v>
      </c>
      <c r="N4" s="79"/>
      <c r="O4" s="78">
        <v>7</v>
      </c>
      <c r="P4" s="79"/>
      <c r="Q4" s="78">
        <v>8</v>
      </c>
      <c r="R4" s="79"/>
      <c r="S4" s="78">
        <v>9</v>
      </c>
      <c r="T4" s="79"/>
      <c r="U4" s="78">
        <v>10</v>
      </c>
      <c r="V4" s="79"/>
      <c r="W4" s="78">
        <v>11</v>
      </c>
      <c r="X4" s="79"/>
      <c r="Y4" s="78">
        <v>12</v>
      </c>
      <c r="Z4" s="79"/>
      <c r="AA4" s="78">
        <v>13</v>
      </c>
      <c r="AB4" s="79"/>
      <c r="AC4" s="78">
        <v>14</v>
      </c>
      <c r="AD4" s="79"/>
      <c r="AE4" s="80">
        <v>15</v>
      </c>
      <c r="AF4" s="81"/>
      <c r="AG4" s="80">
        <v>16</v>
      </c>
      <c r="AH4" s="82"/>
      <c r="AI4" s="4" t="s">
        <v>1</v>
      </c>
      <c r="AJ4" s="4" t="s">
        <v>3</v>
      </c>
      <c r="AK4" s="5" t="s">
        <v>4</v>
      </c>
      <c r="AL4">
        <v>1</v>
      </c>
      <c r="AM4">
        <v>2</v>
      </c>
      <c r="AN4">
        <v>3</v>
      </c>
      <c r="AO4">
        <v>4</v>
      </c>
      <c r="AP4">
        <v>5</v>
      </c>
      <c r="AQ4">
        <v>6</v>
      </c>
      <c r="AR4">
        <v>7</v>
      </c>
      <c r="AS4">
        <v>8</v>
      </c>
      <c r="AT4">
        <v>9</v>
      </c>
      <c r="AU4">
        <v>10</v>
      </c>
      <c r="AV4">
        <v>11</v>
      </c>
      <c r="AW4">
        <v>12</v>
      </c>
      <c r="AX4">
        <v>13</v>
      </c>
      <c r="AY4">
        <v>14</v>
      </c>
      <c r="AZ4">
        <v>15</v>
      </c>
      <c r="BA4">
        <v>16</v>
      </c>
      <c r="BC4" s="6"/>
      <c r="BD4" t="s">
        <v>6</v>
      </c>
    </row>
    <row r="5" spans="1:53" ht="15" customHeight="1">
      <c r="A5" s="65">
        <v>1</v>
      </c>
      <c r="B5" s="88" t="s">
        <v>9</v>
      </c>
      <c r="C5" s="7">
        <v>1</v>
      </c>
      <c r="D5" s="8" t="s">
        <v>5</v>
      </c>
      <c r="E5" s="63">
        <f>IF(E6&gt;25,"3")+IF(E6=25,"1")+IF(E6&lt;25,"0")</f>
        <v>0</v>
      </c>
      <c r="F5" s="64"/>
      <c r="G5" s="63">
        <f>IF(G6&gt;25,"3")+IF(G6=25,"1")+IF(G6&lt;25,"0")</f>
        <v>0</v>
      </c>
      <c r="H5" s="64"/>
      <c r="I5" s="63">
        <f>IF(I6&gt;25,"3")+IF(I6=25,"1")+IF(I6&lt;25,"0")</f>
        <v>3</v>
      </c>
      <c r="J5" s="64"/>
      <c r="K5" s="63">
        <f>IF(K6&gt;25,"3")+IF(K6=25,"1")+IF(K6&lt;25,"0")</f>
        <v>0</v>
      </c>
      <c r="L5" s="64"/>
      <c r="M5" s="63">
        <f>IF(M6&gt;25,"3")+IF(M6=25,"1")+IF(M6&lt;25,"0")</f>
        <v>3</v>
      </c>
      <c r="N5" s="64"/>
      <c r="O5" s="63">
        <f>IF(O6&gt;25,"3")+IF(O6=25,"1")+IF(O6&lt;25,"0")</f>
        <v>0</v>
      </c>
      <c r="P5" s="64"/>
      <c r="Q5" s="63">
        <f>IF(Q6&gt;25,"3")+IF(Q6=25,"1")+IF(Q6&lt;25,"0")</f>
        <v>0</v>
      </c>
      <c r="R5" s="64"/>
      <c r="S5" s="63">
        <f>IF(S6&gt;25,"3")+IF(S6=25,"1")+IF(S6&lt;25,"0")</f>
        <v>3</v>
      </c>
      <c r="T5" s="64"/>
      <c r="U5" s="63">
        <f>IF(U6&gt;25,"3")+IF(U6=25,"1")+IF(U6&lt;25,"0")</f>
        <v>3</v>
      </c>
      <c r="V5" s="64"/>
      <c r="W5" s="61">
        <f>IF(W6&gt;16,"2")+IF(W6=16,"1")+IF(W6&lt;16,"0")</f>
        <v>0</v>
      </c>
      <c r="X5" s="62"/>
      <c r="Y5" s="61">
        <f>IF(Y6&gt;16,"2")+IF(Y6=16,"1")+IF(Y6&lt;16,"0")</f>
        <v>0</v>
      </c>
      <c r="Z5" s="62"/>
      <c r="AA5" s="61">
        <f>IF(AA6&gt;16,"2")+IF(AA6=16,"1")+IF(AA6&lt;16,"0")</f>
        <v>0</v>
      </c>
      <c r="AB5" s="62"/>
      <c r="AC5" s="61">
        <f>IF(AC6&gt;16,"2")+IF(AC6=16,"1")+IF(AC6&lt;16,"0")</f>
        <v>0</v>
      </c>
      <c r="AD5" s="62"/>
      <c r="AE5" s="61">
        <f>IF(AE6&gt;16,"2")+IF(AE6=16,"1")+IF(AE6&lt;16,"0")</f>
        <v>0</v>
      </c>
      <c r="AF5" s="62"/>
      <c r="AG5" s="61">
        <f>IF(AG6&gt;16,"2")+IF(AG6=16,"1")+IF(AG6&lt;16,"0")</f>
        <v>0</v>
      </c>
      <c r="AH5" s="62"/>
      <c r="AI5" s="57">
        <f>SUM(E5:V5)</f>
        <v>12</v>
      </c>
      <c r="AJ5" s="86"/>
      <c r="AK5" s="9">
        <f>AL37</f>
        <v>27</v>
      </c>
      <c r="AL5" s="72">
        <f>IF(C5=1,$AI5/2)+IF(D6&gt;25,$AI5)+IF(C5=2,-$AI5)</f>
        <v>6</v>
      </c>
      <c r="AM5" s="72">
        <f>IF(E5=1,$AI5/2)+IF(F6&gt;25,$AI5)+IF(E5=2,-$AI5)</f>
        <v>0</v>
      </c>
      <c r="AN5" s="72">
        <f>IF(G5=1,$AI5/2)+IF(H6&gt;25,$AI5)+IF(G5=2,-$AI5)</f>
        <v>0</v>
      </c>
      <c r="AO5" s="72">
        <f>IF(I5=1,$AI5/2)+IF(J6&gt;25,$AI5)+IF(I5=2,-$AI5)</f>
        <v>0</v>
      </c>
      <c r="AP5" s="72">
        <f>IF(K5=1,$AI5/2)+IF(L6&gt;25,$AI5)+IF(K5=2,-$AI5)</f>
        <v>12</v>
      </c>
      <c r="AQ5" s="72">
        <f>IF(M5=1,$AI5/2)+IF(N6&gt;25,$AI5)+IF(M5=2,-$AI5)</f>
        <v>0</v>
      </c>
      <c r="AR5" s="72">
        <f>IF(O5=1,$AI5/2)+IF(P6&gt;25,$AI5)+IF(O5=2,-$AI5)</f>
        <v>0</v>
      </c>
      <c r="AS5" s="72">
        <f>IF(Q5=1,$AI5/2)+IF(R6&gt;25,$AI5)+IF(Q5=2,-$AI5)</f>
        <v>12</v>
      </c>
      <c r="AT5" s="72">
        <f>IF(S5=1,$AI5/2)+IF(T6&gt;25,$AI5)+IF(S5=2,-$AI5)</f>
        <v>0</v>
      </c>
      <c r="AU5" s="72" t="e">
        <f>IF(#REF!=1,$AI5/2)+IF(#REF!&gt;25,$AI5)+IF(#REF!=2,-$AI5)</f>
        <v>#REF!</v>
      </c>
      <c r="AV5" s="72">
        <f>IF(W5=1,$AI5/2)+IF(X6&gt;25,$AI5)+IF(W5=2,-$AI5)</f>
        <v>0</v>
      </c>
      <c r="AW5" s="72">
        <f>IF(Y5=1,$AI5/2)+IF(Z6&gt;25,$AI5)+IF(Y5=2,-$AI5)</f>
        <v>0</v>
      </c>
      <c r="AX5" s="72">
        <f>IF(AA5=1,$AI5/2)+IF(AB6&gt;25,$AI5)+IF(AA5=2,-$AI5)</f>
        <v>0</v>
      </c>
      <c r="AY5" s="72">
        <f>IF(AC5=1,$AI5/2)+IF(AD6&gt;25,$AI5)+IF(AC5=2,-$AI5)</f>
        <v>0</v>
      </c>
      <c r="AZ5" s="72">
        <f>IF(AE5=1,$AI5/2)+IF(AF6&gt;25,$AI5)+IF(AE5=2,-$AI5)</f>
        <v>0</v>
      </c>
      <c r="BA5" s="72">
        <f>IF(AG5=1,$AI5/2)+IF(AH6&gt;25,$AI5)+IF(AG5=2,-$AI5)</f>
        <v>0</v>
      </c>
    </row>
    <row r="6" spans="1:53" ht="15" customHeight="1" thickBot="1">
      <c r="A6" s="66"/>
      <c r="B6" s="89"/>
      <c r="C6" s="10"/>
      <c r="D6" s="11"/>
      <c r="E6" s="45"/>
      <c r="F6" s="46"/>
      <c r="G6" s="47"/>
      <c r="H6" s="46"/>
      <c r="I6" s="47">
        <v>30</v>
      </c>
      <c r="J6" s="46">
        <v>10</v>
      </c>
      <c r="K6" s="48">
        <v>13</v>
      </c>
      <c r="L6" s="49">
        <v>27</v>
      </c>
      <c r="M6" s="48">
        <v>30</v>
      </c>
      <c r="N6" s="49">
        <v>10</v>
      </c>
      <c r="O6" s="48"/>
      <c r="P6" s="49"/>
      <c r="Q6" s="48">
        <v>15</v>
      </c>
      <c r="R6" s="49">
        <v>35</v>
      </c>
      <c r="S6" s="48">
        <v>28</v>
      </c>
      <c r="T6" s="49">
        <v>12</v>
      </c>
      <c r="U6" s="48">
        <v>30</v>
      </c>
      <c r="V6" s="49">
        <v>20</v>
      </c>
      <c r="W6" s="22"/>
      <c r="X6" s="23"/>
      <c r="Y6" s="22"/>
      <c r="Z6" s="23"/>
      <c r="AA6" s="22"/>
      <c r="AB6" s="23"/>
      <c r="AC6" s="22"/>
      <c r="AD6" s="23"/>
      <c r="AE6" s="22"/>
      <c r="AF6" s="24"/>
      <c r="AG6" s="22"/>
      <c r="AH6" s="23"/>
      <c r="AI6" s="58"/>
      <c r="AJ6" s="87"/>
      <c r="AK6" s="14">
        <f>(C6+E6+G6+I6+K6+M6+O6+Q6+S6+U6)/(D6+F6+H6+J6+L6+N6+P6+R6+T6+V6)</f>
        <v>1.280701754385965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1:57" ht="15" customHeight="1">
      <c r="A7" s="65">
        <v>2</v>
      </c>
      <c r="B7" s="88" t="s">
        <v>10</v>
      </c>
      <c r="C7" s="63">
        <f>IF(C8&gt;25,"3")+IF(C8=25,"1")+IF(C8&lt;25,"0")</f>
        <v>0</v>
      </c>
      <c r="D7" s="64"/>
      <c r="E7" s="15"/>
      <c r="F7" s="16"/>
      <c r="G7" s="63">
        <f>IF(G8&gt;25,"3")+IF(G8=25,"1")+IF(G8&lt;25,"0")</f>
        <v>0</v>
      </c>
      <c r="H7" s="64"/>
      <c r="I7" s="63">
        <f>IF(I8&gt;25,"3")+IF(I8=25,"1")+IF(I8&lt;25,"0")</f>
        <v>0</v>
      </c>
      <c r="J7" s="64"/>
      <c r="K7" s="63">
        <f>IF(K8&gt;25,"3")+IF(K8=25,"1")+IF(K8&lt;25,"0")</f>
        <v>0</v>
      </c>
      <c r="L7" s="64"/>
      <c r="M7" s="63">
        <f>IF(M8&gt;25,"3")+IF(M8=25,"1")+IF(M8&lt;25,"0")</f>
        <v>3</v>
      </c>
      <c r="N7" s="64"/>
      <c r="O7" s="63">
        <f>IF(O8&gt;25,"3")+IF(O8=25,"1")+IF(O8&lt;25,"0")</f>
        <v>0</v>
      </c>
      <c r="P7" s="64"/>
      <c r="Q7" s="63">
        <f>IF(Q8&gt;25,"3")+IF(Q8=25,"1")+IF(Q8&lt;25,"0")</f>
        <v>0</v>
      </c>
      <c r="R7" s="64"/>
      <c r="S7" s="63">
        <f>IF(S8&gt;25,"3")+IF(S8=25,"1")+IF(S8&lt;25,"0")</f>
        <v>0</v>
      </c>
      <c r="T7" s="64"/>
      <c r="U7" s="63">
        <f>IF(U8&gt;25,"3")+IF(U8=25,"1")+IF(U8&lt;25,"0")</f>
        <v>0</v>
      </c>
      <c r="V7" s="64"/>
      <c r="W7" s="61">
        <f>IF(W8&gt;16,"2")+IF(W8=16,"1")+IF(W8&lt;16,"0")</f>
        <v>0</v>
      </c>
      <c r="X7" s="62"/>
      <c r="Y7" s="61">
        <f>IF(Y8&gt;16,"2")+IF(Y8=16,"1")+IF(Y8&lt;16,"0")</f>
        <v>0</v>
      </c>
      <c r="Z7" s="62"/>
      <c r="AA7" s="61">
        <f>IF(AA8&gt;16,"2")+IF(AA8=16,"1")+IF(AA8&lt;16,"0")</f>
        <v>0</v>
      </c>
      <c r="AB7" s="62"/>
      <c r="AC7" s="61">
        <f>IF(AC8&gt;16,"2")+IF(AC8=16,"1")+IF(AC8&lt;16,"0")</f>
        <v>0</v>
      </c>
      <c r="AD7" s="62"/>
      <c r="AE7" s="61">
        <f>IF(AE8&gt;16,"2")+IF(AE8=16,"1")+IF(AE8&lt;16,"0")</f>
        <v>0</v>
      </c>
      <c r="AF7" s="62"/>
      <c r="AG7" s="61">
        <f>IF(AG8&gt;16,"2")+IF(AG8=16,"1")+IF(AG8&lt;16,"0")</f>
        <v>0</v>
      </c>
      <c r="AH7" s="62"/>
      <c r="AI7" s="57">
        <f>SUM(C7:V7)</f>
        <v>3</v>
      </c>
      <c r="AJ7" s="90"/>
      <c r="AK7" s="9">
        <f>AM37</f>
        <v>0</v>
      </c>
      <c r="AL7" s="72">
        <f>IF(C7=1,$AI7/2)+IF(D8&gt;25,$AI7)+IF(C7=2,-$AI7)</f>
        <v>0</v>
      </c>
      <c r="AM7" s="72">
        <f>IF(E7=1,$AI7/2)+IF(F8&gt;25,$AI7)+IF(E7=2,-$AI7)</f>
        <v>0</v>
      </c>
      <c r="AN7" s="72">
        <f>IF(G7=1,$AI7/2)+IF(H8&gt;25,$AI7)+IF(G7=2,-$AI7)</f>
        <v>0</v>
      </c>
      <c r="AO7" s="72">
        <f>IF(I7=1,$AI7/2)+IF(J8&gt;25,$AI7)+IF(I7=2,-$AI7)</f>
        <v>3</v>
      </c>
      <c r="AP7" s="72">
        <f>IF(K7=1,$AI7/2)+IF(L8&gt;25,$AI7)+IF(K7=2,-$AI7)</f>
        <v>3</v>
      </c>
      <c r="AQ7" s="72">
        <f>IF(M7=1,$AI7/2)+IF(N8&gt;25,$AI7)+IF(M7=2,-$AI7)</f>
        <v>0</v>
      </c>
      <c r="AR7" s="72">
        <f>IF(O7=1,$AI7/2)+IF(P8&gt;25,$AI7)+IF(O7=2,-$AI7)</f>
        <v>0</v>
      </c>
      <c r="AS7" s="72">
        <f>IF(Q7=1,$AI7/2)+IF(R8&gt;25,$AI7)+IF(Q7=2,-$AI7)</f>
        <v>3</v>
      </c>
      <c r="AT7" s="72">
        <f>IF(S7=1,$AI7/2)+IF(T8&gt;25,$AI7)+IF(S7=2,-$AI7)</f>
        <v>3</v>
      </c>
      <c r="AU7" s="72" t="e">
        <f>IF(#REF!=1,$AI7/2)+IF(#REF!&gt;25,$AI7)+IF(#REF!=2,-$AI7)</f>
        <v>#REF!</v>
      </c>
      <c r="AV7" s="72">
        <f>IF(W7=1,$AI7/2)+IF(X8&gt;25,$AI7)+IF(W7=2,-$AI7)</f>
        <v>0</v>
      </c>
      <c r="AW7" s="72">
        <f>IF(Y7=1,$AI7/2)+IF(Z8&gt;25,$AI7)+IF(Y7=2,-$AI7)</f>
        <v>0</v>
      </c>
      <c r="AX7" s="72">
        <f>IF(AA7=1,$AI7/2)+IF(AB8&gt;25,$AI7)+IF(AA7=2,-$AI7)</f>
        <v>0</v>
      </c>
      <c r="AY7" s="72">
        <f>IF(AC7=1,$AI7/2)+IF(AD8&gt;25,$AI7)+IF(AC7=2,-$AI7)</f>
        <v>0</v>
      </c>
      <c r="AZ7" s="72">
        <f>IF(AE7=1,$AI7/2)+IF(AF8&gt;25,$AI7)+IF(AE7=2,-$AI7)</f>
        <v>0</v>
      </c>
      <c r="BA7" s="72">
        <f>IF(AG7=1,$AI7/2)+IF(AH8&gt;25,$AI7)+IF(AG7=2,-$AI7)</f>
        <v>0</v>
      </c>
      <c r="BE7" s="1"/>
    </row>
    <row r="8" spans="1:53" ht="15" customHeight="1">
      <c r="A8" s="66"/>
      <c r="B8" s="89"/>
      <c r="C8" s="48"/>
      <c r="D8" s="49"/>
      <c r="E8" s="18"/>
      <c r="F8" s="19"/>
      <c r="G8" s="48"/>
      <c r="H8" s="49"/>
      <c r="I8" s="48">
        <v>10</v>
      </c>
      <c r="J8" s="49">
        <v>30</v>
      </c>
      <c r="K8" s="48">
        <v>10</v>
      </c>
      <c r="L8" s="49">
        <v>30</v>
      </c>
      <c r="M8" s="48">
        <v>28</v>
      </c>
      <c r="N8" s="49">
        <v>12</v>
      </c>
      <c r="O8" s="48"/>
      <c r="P8" s="49"/>
      <c r="Q8" s="48">
        <v>20</v>
      </c>
      <c r="R8" s="49">
        <v>30</v>
      </c>
      <c r="S8" s="48">
        <v>21</v>
      </c>
      <c r="T8" s="49">
        <v>29</v>
      </c>
      <c r="U8" s="48">
        <v>23</v>
      </c>
      <c r="V8" s="49">
        <v>27</v>
      </c>
      <c r="W8" s="12"/>
      <c r="X8" s="13"/>
      <c r="Y8" s="22"/>
      <c r="Z8" s="23"/>
      <c r="AA8" s="22"/>
      <c r="AB8" s="23"/>
      <c r="AC8" s="22"/>
      <c r="AD8" s="23"/>
      <c r="AE8" s="22"/>
      <c r="AF8" s="24"/>
      <c r="AG8" s="25"/>
      <c r="AH8" s="26"/>
      <c r="AI8" s="58"/>
      <c r="AJ8" s="91"/>
      <c r="AK8" s="14">
        <f>(C8+E8+G8+I8+K8+M8+O8+Q8+S8+U8)/(D8+F8+H8+J8+L8+N8+P8+R8+T8+V8)</f>
        <v>0.7088607594936709</v>
      </c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1:53" ht="15" customHeight="1">
      <c r="A9" s="65">
        <v>3</v>
      </c>
      <c r="B9" s="85" t="s">
        <v>11</v>
      </c>
      <c r="C9" s="63">
        <f>IF(C10&gt;25,"3")+IF(C10=25,"1")+IF(C10&lt;25,"0")</f>
        <v>0</v>
      </c>
      <c r="D9" s="64"/>
      <c r="E9" s="63">
        <f>IF(E10&gt;25,"3")+IF(E10=25,"1")+IF(E10&lt;25,"0")</f>
        <v>0</v>
      </c>
      <c r="F9" s="64"/>
      <c r="G9" s="15"/>
      <c r="H9" s="16"/>
      <c r="I9" s="63">
        <f>IF(I10&gt;25,"3")+IF(I10=25,"1")+IF(I10&lt;25,"0")</f>
        <v>0</v>
      </c>
      <c r="J9" s="64"/>
      <c r="K9" s="63">
        <f>IF(K10&gt;25,"3")+IF(K10=25,"1")+IF(K10&lt;25,"0")</f>
        <v>0</v>
      </c>
      <c r="L9" s="64"/>
      <c r="M9" s="63">
        <f>IF(M10&gt;25,"3")+IF(M10=25,"1")+IF(M10&lt;25,"0")</f>
        <v>3</v>
      </c>
      <c r="N9" s="64"/>
      <c r="O9" s="63">
        <f>IF(O10&gt;25,"3")+IF(O10=25,"1")+IF(O10&lt;25,"0")</f>
        <v>0</v>
      </c>
      <c r="P9" s="64"/>
      <c r="Q9" s="63">
        <f>IF(Q10&gt;25,"3")+IF(Q10=25,"1")+IF(Q10&lt;25,"0")</f>
        <v>0</v>
      </c>
      <c r="R9" s="64"/>
      <c r="S9" s="63">
        <f>IF(S10&gt;25,"3")+IF(S10=25,"1")+IF(S10&lt;25,"0")</f>
        <v>3</v>
      </c>
      <c r="T9" s="64"/>
      <c r="U9" s="63">
        <f>IF(U10&gt;25,"3")+IF(U10=25,"1")+IF(U10&lt;25,"0")</f>
        <v>3</v>
      </c>
      <c r="V9" s="64"/>
      <c r="W9" s="61">
        <f>IF(W10&gt;16,"2")+IF(W10=16,"1")+IF(W10&lt;16,"0")</f>
        <v>0</v>
      </c>
      <c r="X9" s="62"/>
      <c r="Y9" s="61">
        <f>IF(Y10&gt;16,"2")+IF(Y10=16,"1")+IF(Y10&lt;16,"0")</f>
        <v>0</v>
      </c>
      <c r="Z9" s="62"/>
      <c r="AA9" s="61">
        <f>IF(AA10&gt;16,"2")+IF(AA10=16,"1")+IF(AA10&lt;16,"0")</f>
        <v>0</v>
      </c>
      <c r="AB9" s="62"/>
      <c r="AC9" s="61">
        <f>IF(AC10&gt;16,"2")+IF(AC10=16,"1")+IF(AC10&lt;16,"0")</f>
        <v>0</v>
      </c>
      <c r="AD9" s="62"/>
      <c r="AE9" s="61">
        <f>IF(AE10&gt;16,"2")+IF(AE10=16,"1")+IF(AE10&lt;16,"0")</f>
        <v>0</v>
      </c>
      <c r="AF9" s="62"/>
      <c r="AG9" s="61">
        <f>IF(AG10&gt;16,"2")+IF(AG10=16,"1")+IF(AG10&lt;16,"0")</f>
        <v>0</v>
      </c>
      <c r="AH9" s="62"/>
      <c r="AI9" s="57">
        <f>SUM(C9:V9)</f>
        <v>9</v>
      </c>
      <c r="AJ9" s="59"/>
      <c r="AK9" s="9">
        <f>AN37</f>
        <v>9</v>
      </c>
      <c r="AL9" s="72">
        <f>IF(C9=1,$AI9/2)+IF(D10&gt;25,$AI9)+IF(C9=2,-$AI9)</f>
        <v>0</v>
      </c>
      <c r="AM9" s="72">
        <f>IF(E9=1,$AI9/2)+IF(F10&gt;25,$AI9)+IF(E9=2,-$AI9)</f>
        <v>0</v>
      </c>
      <c r="AN9" s="72">
        <f>IF(G9=1,$AI9/2)+IF(H10&gt;25,$AI9)+IF(G9=2,-$AI9)</f>
        <v>0</v>
      </c>
      <c r="AO9" s="72">
        <f>IF(I9=1,$AI9/2)+IF(J10&gt;25,$AI9)+IF(I9=2,-$AI9)</f>
        <v>9</v>
      </c>
      <c r="AP9" s="72">
        <f>IF(K9=1,$AI9/2)+IF(L10&gt;25,$AI9)+IF(K9=2,-$AI9)</f>
        <v>9</v>
      </c>
      <c r="AQ9" s="72">
        <f>IF(M9=1,$AI9/2)+IF(N10&gt;25,$AI9)+IF(M9=2,-$AI9)</f>
        <v>0</v>
      </c>
      <c r="AR9" s="72">
        <f>IF(O9=1,$AI9/2)+IF(P10&gt;25,$AI9)+IF(O9=2,-$AI9)</f>
        <v>0</v>
      </c>
      <c r="AS9" s="72">
        <f>IF(Q9=1,$AI9/2)+IF(R10&gt;25,$AI9)+IF(Q9=2,-$AI9)</f>
        <v>9</v>
      </c>
      <c r="AT9" s="72">
        <f>IF(S9=1,$AI9/2)+IF(T10&gt;25,$AI9)+IF(S9=2,-$AI9)</f>
        <v>0</v>
      </c>
      <c r="AU9" s="72" t="e">
        <f>IF(#REF!=1,$AI9/2)+IF(#REF!&gt;25,$AI9)+IF(#REF!=2,-$AI9)</f>
        <v>#REF!</v>
      </c>
      <c r="AV9" s="72">
        <f>IF(W9=1,$AI9/2)+IF(X10&gt;25,$AI9)+IF(W9=2,-$AI9)</f>
        <v>0</v>
      </c>
      <c r="AW9" s="72">
        <f>IF(Y9=1,$AI9/2)+IF(Z10&gt;25,$AI9)+IF(Y9=2,-$AI9)</f>
        <v>0</v>
      </c>
      <c r="AX9" s="72">
        <f>IF(AA9=1,$AI9/2)+IF(AB10&gt;25,$AI9)+IF(AA9=2,-$AI9)</f>
        <v>0</v>
      </c>
      <c r="AY9" s="72">
        <f>IF(AC9=1,$AI9/2)+IF(AD10&gt;25,$AI9)+IF(AC9=2,-$AI9)</f>
        <v>0</v>
      </c>
      <c r="AZ9" s="72">
        <f>IF(AE9=1,$AI9/2)+IF(AF10&gt;25,$AI9)+IF(AE9=2,-$AI9)</f>
        <v>0</v>
      </c>
      <c r="BA9" s="72">
        <f>IF(AG9=1,$AI9/2)+IF(AH10&gt;25,$AI9)+IF(AG9=2,-$AI9)</f>
        <v>0</v>
      </c>
    </row>
    <row r="10" spans="1:53" ht="15" customHeight="1">
      <c r="A10" s="66"/>
      <c r="B10" s="68"/>
      <c r="C10" s="48"/>
      <c r="D10" s="49"/>
      <c r="E10" s="48"/>
      <c r="F10" s="49"/>
      <c r="G10" s="18"/>
      <c r="H10" s="19"/>
      <c r="I10" s="48">
        <v>24</v>
      </c>
      <c r="J10" s="49">
        <v>26</v>
      </c>
      <c r="K10" s="48">
        <v>12</v>
      </c>
      <c r="L10" s="49">
        <v>28</v>
      </c>
      <c r="M10" s="48">
        <v>33</v>
      </c>
      <c r="N10" s="49">
        <v>17</v>
      </c>
      <c r="O10" s="48"/>
      <c r="P10" s="49"/>
      <c r="Q10" s="48">
        <v>20</v>
      </c>
      <c r="R10" s="49">
        <v>30</v>
      </c>
      <c r="S10" s="48">
        <v>29</v>
      </c>
      <c r="T10" s="49">
        <v>21</v>
      </c>
      <c r="U10" s="48">
        <v>27</v>
      </c>
      <c r="V10" s="49">
        <v>13</v>
      </c>
      <c r="W10" s="12"/>
      <c r="X10" s="13"/>
      <c r="Y10" s="12"/>
      <c r="Z10" s="13"/>
      <c r="AA10" s="22"/>
      <c r="AB10" s="23"/>
      <c r="AC10" s="22"/>
      <c r="AD10" s="23"/>
      <c r="AE10" s="22"/>
      <c r="AF10" s="24"/>
      <c r="AG10" s="12"/>
      <c r="AH10" s="13"/>
      <c r="AI10" s="58"/>
      <c r="AJ10" s="60"/>
      <c r="AK10" s="14">
        <f>(C10+E10+G10+I10+K10+M10+O10+Q10+S10+U10)/(D10+F10+H10+J10+L10+N10+P10+R10+T10+V10)</f>
        <v>1.0740740740740742</v>
      </c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5" customHeight="1">
      <c r="A11" s="65">
        <v>4</v>
      </c>
      <c r="B11" s="85" t="s">
        <v>12</v>
      </c>
      <c r="C11" s="63">
        <f>IF(C12&gt;25,"3")+IF(C12=25,"1")+IF(C12&lt;25,"0")</f>
        <v>0</v>
      </c>
      <c r="D11" s="64"/>
      <c r="E11" s="63">
        <f>IF(E12&gt;25,"3")+IF(E12=25,"1")+IF(E12&lt;25,"0")</f>
        <v>3</v>
      </c>
      <c r="F11" s="64"/>
      <c r="G11" s="63">
        <f>IF(G12&gt;25,"3")+IF(G12=25,"1")+IF(G12&lt;25,"0")</f>
        <v>3</v>
      </c>
      <c r="H11" s="64"/>
      <c r="I11" s="15"/>
      <c r="J11" s="16"/>
      <c r="K11" s="63">
        <f>IF(K12&gt;25,"3")+IF(K12=25,"1")+IF(K12&lt;25,"0")</f>
        <v>0</v>
      </c>
      <c r="L11" s="64"/>
      <c r="M11" s="63">
        <f>IF(M12&gt;25,"3")+IF(M12=25,"1")+IF(M12&lt;25,"0")</f>
        <v>3</v>
      </c>
      <c r="N11" s="64"/>
      <c r="O11" s="63">
        <f>IF(O12&gt;25,"3")+IF(O12=25,"1")+IF(O12&lt;25,"0")</f>
        <v>3</v>
      </c>
      <c r="P11" s="64"/>
      <c r="Q11" s="63">
        <f>IF(Q12&gt;25,"3")+IF(Q12=25,"1")+IF(Q12&lt;25,"0")</f>
        <v>0</v>
      </c>
      <c r="R11" s="64"/>
      <c r="S11" s="63">
        <f>IF(S12&gt;25,"3")+IF(S12=25,"1")+IF(S12&lt;25,"0")</f>
        <v>0</v>
      </c>
      <c r="T11" s="64"/>
      <c r="U11" s="63">
        <f>IF(U12&gt;25,"3")+IF(U12=25,"1")+IF(U12&lt;25,"0")</f>
        <v>0</v>
      </c>
      <c r="V11" s="64"/>
      <c r="W11" s="61">
        <f>IF(W12&gt;16,"2")+IF(W12=16,"1")+IF(W12&lt;16,"0")</f>
        <v>0</v>
      </c>
      <c r="X11" s="62"/>
      <c r="Y11" s="61">
        <f>IF(Y12&gt;16,"2")+IF(Y12=16,"1")+IF(Y12&lt;16,"0")</f>
        <v>0</v>
      </c>
      <c r="Z11" s="62"/>
      <c r="AA11" s="61">
        <f>IF(AA12&gt;16,"2")+IF(AA12=16,"1")+IF(AA12&lt;16,"0")</f>
        <v>0</v>
      </c>
      <c r="AB11" s="62"/>
      <c r="AC11" s="61">
        <f>IF(AC12&gt;16,"2")+IF(AC12=16,"1")+IF(AC12&lt;16,"0")</f>
        <v>0</v>
      </c>
      <c r="AD11" s="62"/>
      <c r="AE11" s="61">
        <f>IF(AE12&gt;16,"2")+IF(AE12=16,"1")+IF(AE12&lt;16,"0")</f>
        <v>0</v>
      </c>
      <c r="AF11" s="62"/>
      <c r="AG11" s="61">
        <f>IF(AG12&gt;16,"2")+IF(AG12=16,"1")+IF(AG12&lt;16,"0")</f>
        <v>0</v>
      </c>
      <c r="AH11" s="62"/>
      <c r="AI11" s="57">
        <f>SUM(C11:V11)</f>
        <v>12</v>
      </c>
      <c r="AJ11" s="59"/>
      <c r="AK11" s="9">
        <f>AO37</f>
        <v>15</v>
      </c>
      <c r="AL11" s="72">
        <f>IF(C11=1,$AI11/2)+IF(D12&gt;25,$AI11)+IF(C11=2,-$AI11)</f>
        <v>12</v>
      </c>
      <c r="AM11" s="72">
        <f>IF(E11=1,$AI11/2)+IF(F12&gt;25,$AI11)+IF(E11=2,-$AI11)</f>
        <v>0</v>
      </c>
      <c r="AN11" s="72">
        <f>IF(G11=1,$AI11/2)+IF(H12&gt;25,$AI11)+IF(G11=2,-$AI11)</f>
        <v>0</v>
      </c>
      <c r="AO11" s="72">
        <f>IF(I11=1,$AI11/2)+IF(J12&gt;25,$AI11)+IF(I11=2,-$AI11)</f>
        <v>0</v>
      </c>
      <c r="AP11" s="72">
        <f>IF(K11=1,$AI11/2)+IF(L12&gt;25,$AI11)+IF(K11=2,-$AI11)</f>
        <v>12</v>
      </c>
      <c r="AQ11" s="72">
        <f>IF(M11=1,$AI11/2)+IF(N12&gt;25,$AI11)+IF(M11=2,-$AI11)</f>
        <v>0</v>
      </c>
      <c r="AR11" s="72">
        <f>IF(O11=1,$AI11/2)+IF(P12&gt;25,$AI11)+IF(O11=2,-$AI11)</f>
        <v>0</v>
      </c>
      <c r="AS11" s="72">
        <f>IF(Q11=1,$AI11/2)+IF(R12&gt;25,$AI11)+IF(Q11=2,-$AI11)</f>
        <v>0</v>
      </c>
      <c r="AT11" s="72">
        <f>IF(S11=1,$AI11/2)+IF(T12&gt;25,$AI11)+IF(S11=2,-$AI11)</f>
        <v>0</v>
      </c>
      <c r="AU11" s="72" t="e">
        <f>IF(#REF!=1,$AI11/2)+IF(#REF!&gt;25,$AI11)+IF(#REF!=2,-$AI11)</f>
        <v>#REF!</v>
      </c>
      <c r="AV11" s="72">
        <f>IF(W11=1,$AI11/2)+IF(X12&gt;25,$AI11)+IF(W11=2,-$AI11)</f>
        <v>0</v>
      </c>
      <c r="AW11" s="72">
        <f>IF(Y11=1,$AI11/2)+IF(Z12&gt;25,$AI11)+IF(Y11=2,-$AI11)</f>
        <v>0</v>
      </c>
      <c r="AX11" s="72">
        <f>IF(AA11=1,$AI11/2)+IF(AB12&gt;25,$AI11)+IF(AA11=2,-$AI11)</f>
        <v>0</v>
      </c>
      <c r="AY11" s="72">
        <f>IF(AC11=1,$AI11/2)+IF(AD12&gt;25,$AI11)+IF(AC11=2,-$AI11)</f>
        <v>0</v>
      </c>
      <c r="AZ11" s="72">
        <f>IF(AE11=1,$AI11/2)+IF(AF12&gt;25,$AI11)+IF(AE11=2,-$AI11)</f>
        <v>0</v>
      </c>
      <c r="BA11" s="72">
        <f>IF(AG11=1,$AI11/2)+IF(AH12&gt;25,$AI11)+IF(AG11=2,-$AI11)</f>
        <v>0</v>
      </c>
    </row>
    <row r="12" spans="1:53" ht="15" customHeight="1">
      <c r="A12" s="66"/>
      <c r="B12" s="68"/>
      <c r="C12" s="47">
        <v>10</v>
      </c>
      <c r="D12" s="46">
        <v>30</v>
      </c>
      <c r="E12" s="48">
        <v>30</v>
      </c>
      <c r="F12" s="49">
        <v>10</v>
      </c>
      <c r="G12" s="47">
        <v>26</v>
      </c>
      <c r="H12" s="46">
        <v>24</v>
      </c>
      <c r="I12" s="18"/>
      <c r="J12" s="19"/>
      <c r="K12" s="48">
        <v>14</v>
      </c>
      <c r="L12" s="49">
        <v>26</v>
      </c>
      <c r="M12" s="48">
        <v>29</v>
      </c>
      <c r="N12" s="49">
        <v>21</v>
      </c>
      <c r="O12" s="48">
        <v>28</v>
      </c>
      <c r="P12" s="49">
        <v>12</v>
      </c>
      <c r="Q12" s="48"/>
      <c r="R12" s="49"/>
      <c r="S12" s="47"/>
      <c r="T12" s="46"/>
      <c r="U12" s="47"/>
      <c r="V12" s="46"/>
      <c r="W12" s="12"/>
      <c r="X12" s="13"/>
      <c r="Y12" s="12"/>
      <c r="Z12" s="13"/>
      <c r="AA12" s="12"/>
      <c r="AB12" s="13"/>
      <c r="AC12" s="22"/>
      <c r="AD12" s="23"/>
      <c r="AE12" s="22"/>
      <c r="AF12" s="24"/>
      <c r="AG12" s="25"/>
      <c r="AH12" s="26"/>
      <c r="AI12" s="58"/>
      <c r="AJ12" s="60"/>
      <c r="AK12" s="14">
        <f>(C12+E12+G12+I12+K12+M12+O12+Q12+S12+U12)/(D12+F12+H12+J12+L12+N12+P12+R12+T12+V12)</f>
        <v>1.113821138211382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5" customHeight="1">
      <c r="A13" s="65">
        <v>5</v>
      </c>
      <c r="B13" s="88" t="s">
        <v>13</v>
      </c>
      <c r="C13" s="63">
        <f>IF(C14&gt;25,"3")+IF(C14=25,"1")+IF(C14&lt;25,"0")</f>
        <v>3</v>
      </c>
      <c r="D13" s="64"/>
      <c r="E13" s="63">
        <f>IF(E14&gt;25,"3")+IF(E14=25,"1")+IF(E14&lt;25,"0")</f>
        <v>3</v>
      </c>
      <c r="F13" s="64"/>
      <c r="G13" s="63">
        <f>IF(G14&gt;25,"3")+IF(G14=25,"1")+IF(G14&lt;25,"0")</f>
        <v>3</v>
      </c>
      <c r="H13" s="64"/>
      <c r="I13" s="63">
        <f>IF(I14&gt;25,"3")+IF(I14=25,"1")+IF(I14&lt;25,"0")</f>
        <v>3</v>
      </c>
      <c r="J13" s="64"/>
      <c r="K13" s="15"/>
      <c r="L13" s="16"/>
      <c r="M13" s="63">
        <f>IF(M14&gt;25,"3")+IF(M14=25,"1")+IF(M14&lt;25,"0")</f>
        <v>3</v>
      </c>
      <c r="N13" s="64"/>
      <c r="O13" s="63">
        <f>IF(O14&gt;25,"3")+IF(O14=25,"1")+IF(O14&lt;25,"0")</f>
        <v>3</v>
      </c>
      <c r="P13" s="64"/>
      <c r="Q13" s="63">
        <f>IF(Q14&gt;25,"3")+IF(Q14=25,"1")+IF(Q14&lt;25,"0")</f>
        <v>0</v>
      </c>
      <c r="R13" s="64"/>
      <c r="S13" s="63">
        <f>IF(S14&gt;25,"3")+IF(S14=25,"1")+IF(S14&lt;25,"0")</f>
        <v>0</v>
      </c>
      <c r="T13" s="64"/>
      <c r="U13" s="63">
        <f>IF(U14&gt;25,"3")+IF(U14=25,"1")+IF(U14&lt;25,"0")</f>
        <v>0</v>
      </c>
      <c r="V13" s="64"/>
      <c r="W13" s="61">
        <f>IF(W14&gt;16,"2")+IF(W14=16,"1")+IF(W14&lt;16,"0")</f>
        <v>0</v>
      </c>
      <c r="X13" s="62"/>
      <c r="Y13" s="61">
        <f>IF(Y14&gt;16,"2")+IF(Y14=16,"1")+IF(Y14&lt;16,"0")</f>
        <v>0</v>
      </c>
      <c r="Z13" s="62"/>
      <c r="AA13" s="61">
        <f>IF(AA14&gt;16,"2")+IF(AA14=16,"1")+IF(AA14&lt;16,"0")</f>
        <v>0</v>
      </c>
      <c r="AB13" s="62"/>
      <c r="AC13" s="61">
        <f>IF(AC14&gt;16,"2")+IF(AC14=16,"1")+IF(AC14&lt;16,"0")</f>
        <v>0</v>
      </c>
      <c r="AD13" s="62"/>
      <c r="AE13" s="61">
        <f>IF(AE14&gt;16,"2")+IF(AE14=16,"1")+IF(AE14&lt;16,"0")</f>
        <v>0</v>
      </c>
      <c r="AF13" s="62"/>
      <c r="AG13" s="61">
        <f>IF(AG14&gt;16,"2")+IF(AG14=16,"1")+IF(AG14&lt;16,"0")</f>
        <v>0</v>
      </c>
      <c r="AH13" s="62"/>
      <c r="AI13" s="57">
        <f>SUM(C13:V13)</f>
        <v>18</v>
      </c>
      <c r="AJ13" s="86"/>
      <c r="AK13" s="9">
        <f>AP37</f>
        <v>39</v>
      </c>
      <c r="AL13" s="72">
        <f>IF(C13=1,$AI13/2)+IF(D14&gt;25,$AI13)+IF(C13=2,-$AI13)</f>
        <v>0</v>
      </c>
      <c r="AM13" s="72">
        <f>IF(E13=1,$AI13/2)+IF(F14&gt;25,$AI13)+IF(E13=2,-$AI13)</f>
        <v>0</v>
      </c>
      <c r="AN13" s="72">
        <f>IF(G13=1,$AI13/2)+IF(H14&gt;25,$AI13)+IF(G13=2,-$AI13)</f>
        <v>0</v>
      </c>
      <c r="AO13" s="72">
        <f>IF(I13=1,$AI13/2)+IF(J14&gt;25,$AI13)+IF(I13=2,-$AI13)</f>
        <v>0</v>
      </c>
      <c r="AP13" s="72">
        <f>IF(K13=1,$AI13/2)+IF(L14&gt;25,$AI13)+IF(K13=2,-$AI13)</f>
        <v>0</v>
      </c>
      <c r="AQ13" s="72">
        <f>IF(M13=1,$AI13/2)+IF(N14&gt;25,$AI13)+IF(M13=2,-$AI13)</f>
        <v>0</v>
      </c>
      <c r="AR13" s="72">
        <f>IF(O13=1,$AI13/2)+IF(P14&gt;25,$AI13)+IF(O13=2,-$AI13)</f>
        <v>0</v>
      </c>
      <c r="AS13" s="72">
        <f>IF(Q13=1,$AI13/2)+IF(R14&gt;25,$AI13)+IF(Q13=2,-$AI13)</f>
        <v>0</v>
      </c>
      <c r="AT13" s="72">
        <f>IF(S13=1,$AI13/2)+IF(T14&gt;25,$AI13)+IF(S13=2,-$AI13)</f>
        <v>0</v>
      </c>
      <c r="AU13" s="72" t="e">
        <f>IF(#REF!=1,$AI13/2)+IF(#REF!&gt;25,$AI13)+IF(#REF!=2,-$AI13)</f>
        <v>#REF!</v>
      </c>
      <c r="AV13" s="72">
        <f>IF(W13=1,$AI13/2)+IF(X14&gt;25,$AI13)+IF(W13=2,-$AI13)</f>
        <v>0</v>
      </c>
      <c r="AW13" s="72">
        <f>IF(Y13=1,$AI13/2)+IF(Z14&gt;25,$AI13)+IF(Y13=2,-$AI13)</f>
        <v>0</v>
      </c>
      <c r="AX13" s="72">
        <f>IF(AA13=1,$AI13/2)+IF(AB14&gt;25,$AI13)+IF(AA13=2,-$AI13)</f>
        <v>0</v>
      </c>
      <c r="AY13" s="72">
        <f>IF(AC13=1,$AI13/2)+IF(AD14&gt;25,$AI13)+IF(AC13=2,-$AI13)</f>
        <v>0</v>
      </c>
      <c r="AZ13" s="72">
        <f>IF(AE13=1,$AI13/2)+IF(AF14&gt;25,$AI13)+IF(AE13=2,-$AI13)</f>
        <v>0</v>
      </c>
      <c r="BA13" s="72">
        <f>IF(AG13=1,$AI13/2)+IF(AH14&gt;25,$AI13)+IF(AG13=2,-$AI13)</f>
        <v>0</v>
      </c>
    </row>
    <row r="14" spans="1:53" ht="15" customHeight="1">
      <c r="A14" s="66"/>
      <c r="B14" s="89"/>
      <c r="C14" s="48">
        <v>27</v>
      </c>
      <c r="D14" s="49">
        <v>13</v>
      </c>
      <c r="E14" s="48">
        <v>30</v>
      </c>
      <c r="F14" s="49">
        <v>10</v>
      </c>
      <c r="G14" s="48">
        <v>28</v>
      </c>
      <c r="H14" s="49">
        <v>12</v>
      </c>
      <c r="I14" s="48">
        <v>26</v>
      </c>
      <c r="J14" s="49">
        <v>14</v>
      </c>
      <c r="K14" s="18"/>
      <c r="L14" s="19"/>
      <c r="M14" s="48">
        <v>27</v>
      </c>
      <c r="N14" s="49">
        <v>3</v>
      </c>
      <c r="O14" s="48">
        <v>28</v>
      </c>
      <c r="P14" s="49">
        <v>2</v>
      </c>
      <c r="Q14" s="48"/>
      <c r="R14" s="49"/>
      <c r="S14" s="48"/>
      <c r="T14" s="49"/>
      <c r="U14" s="48"/>
      <c r="V14" s="49"/>
      <c r="W14" s="12"/>
      <c r="X14" s="13"/>
      <c r="Y14" s="12"/>
      <c r="Z14" s="13"/>
      <c r="AA14" s="12"/>
      <c r="AB14" s="13"/>
      <c r="AC14" s="12"/>
      <c r="AD14" s="13"/>
      <c r="AE14" s="22"/>
      <c r="AF14" s="24"/>
      <c r="AG14" s="27"/>
      <c r="AH14" s="28"/>
      <c r="AI14" s="58"/>
      <c r="AJ14" s="87"/>
      <c r="AK14" s="14">
        <f>(C14+E14+G14+I14+K14+M14+O14+Q14+S14+U14)/(D14+F14+H14+J14+L14+N14+P14+R14+T14+V14)</f>
        <v>3.074074074074074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1:53" ht="15" customHeight="1">
      <c r="A15" s="65">
        <v>6</v>
      </c>
      <c r="B15" s="85" t="s">
        <v>14</v>
      </c>
      <c r="C15" s="63">
        <f>IF(C16&gt;25,"3")+IF(C16=25,"1")+IF(C16&lt;25,"0")</f>
        <v>0</v>
      </c>
      <c r="D15" s="64"/>
      <c r="E15" s="63">
        <f>IF(E16&gt;25,"3")+IF(E16=25,"1")+IF(E16&lt;25,"0")</f>
        <v>0</v>
      </c>
      <c r="F15" s="64"/>
      <c r="G15" s="63">
        <f>IF(G16&gt;25,"3")+IF(G16=25,"1")+IF(G16&lt;25,"0")</f>
        <v>0</v>
      </c>
      <c r="H15" s="64"/>
      <c r="I15" s="63">
        <f>IF(I16&gt;25,"3")+IF(I16=25,"1")+IF(I16&lt;25,"0")</f>
        <v>0</v>
      </c>
      <c r="J15" s="64"/>
      <c r="K15" s="63">
        <f>IF(K16&gt;25,"3")+IF(K16=25,"1")+IF(K16&lt;25,"0")</f>
        <v>0</v>
      </c>
      <c r="L15" s="64"/>
      <c r="M15" s="15"/>
      <c r="N15" s="16"/>
      <c r="O15" s="63">
        <f>IF(O16&gt;25,"3")+IF(O16=25,"1")+IF(O16&lt;25,"0")</f>
        <v>0</v>
      </c>
      <c r="P15" s="64"/>
      <c r="Q15" s="63">
        <f>IF(Q16&gt;25,"3")+IF(Q16=25,"1")+IF(Q16&lt;25,"0")</f>
        <v>0</v>
      </c>
      <c r="R15" s="64"/>
      <c r="S15" s="63">
        <f>IF(S16&gt;25,"3")+IF(S16=25,"1")+IF(S16&lt;25,"0")</f>
        <v>0</v>
      </c>
      <c r="T15" s="64"/>
      <c r="U15" s="63">
        <f>IF(U16&gt;25,"3")+IF(U16=25,"1")+IF(U16&lt;25,"0")</f>
        <v>0</v>
      </c>
      <c r="V15" s="64"/>
      <c r="W15" s="61">
        <f>IF(W16&gt;16,"2")+IF(W16=16,"1")+IF(W16&lt;16,"0")</f>
        <v>0</v>
      </c>
      <c r="X15" s="62"/>
      <c r="Y15" s="61">
        <f>IF(Y16&gt;16,"2")+IF(Y16=16,"1")+IF(Y16&lt;16,"0")</f>
        <v>0</v>
      </c>
      <c r="Z15" s="62"/>
      <c r="AA15" s="61">
        <f>IF(AA16&gt;16,"2")+IF(AA16=16,"1")+IF(AA16&lt;16,"0")</f>
        <v>0</v>
      </c>
      <c r="AB15" s="62"/>
      <c r="AC15" s="61">
        <f>IF(AC16&gt;16,"2")+IF(AC16=16,"1")+IF(AC16&lt;16,"0")</f>
        <v>0</v>
      </c>
      <c r="AD15" s="62"/>
      <c r="AE15" s="61">
        <f>IF(AE16&gt;16,"2")+IF(AE16=16,"1")+IF(AE16&lt;16,"0")</f>
        <v>0</v>
      </c>
      <c r="AF15" s="62"/>
      <c r="AG15" s="61">
        <f>IF(AG16&gt;16,"2")+IF(AG16=16,"1")+IF(AG16&lt;16,"0")</f>
        <v>0</v>
      </c>
      <c r="AH15" s="62"/>
      <c r="AI15" s="57">
        <f>SUM(C15:V15)</f>
        <v>0</v>
      </c>
      <c r="AJ15" s="59"/>
      <c r="AK15" s="9">
        <f>AQ37</f>
        <v>0</v>
      </c>
      <c r="AL15" s="72">
        <f>IF(C15=1,$AI15/2)+IF(D16&gt;25,$AI15)+IF(C15=2,-$AI15)</f>
        <v>0</v>
      </c>
      <c r="AM15" s="72">
        <f>IF(E15=1,$AI15/2)+IF(F16&gt;25,$AI15)+IF(E15=2,-$AI15)</f>
        <v>0</v>
      </c>
      <c r="AN15" s="72">
        <f>IF(G15=1,$AI15/2)+IF(H16&gt;25,$AI15)+IF(G15=2,-$AI15)</f>
        <v>0</v>
      </c>
      <c r="AO15" s="72">
        <f>IF(I15=1,$AI15/2)+IF(J16&gt;25,$AI15)+IF(I15=2,-$AI15)</f>
        <v>0</v>
      </c>
      <c r="AP15" s="72">
        <f>IF(K15=1,$AI15/2)+IF(L16&gt;25,$AI15)+IF(K15=2,-$AI15)</f>
        <v>0</v>
      </c>
      <c r="AQ15" s="72">
        <f>IF(M15=1,$AI15/2)+IF(N16&gt;25,$AI15)+IF(M15=2,-$AI15)</f>
        <v>0</v>
      </c>
      <c r="AR15" s="72">
        <f>IF(O15=1,$AI15/2)+IF(P16&gt;25,$AI15)+IF(O15=2,-$AI15)</f>
        <v>0</v>
      </c>
      <c r="AS15" s="72">
        <f>IF(Q15=1,$AI15/2)+IF(R16&gt;25,$AI15)+IF(Q15=2,-$AI15)</f>
        <v>0</v>
      </c>
      <c r="AT15" s="72">
        <f>IF(S15=1,$AI15/2)+IF(T16&gt;25,$AI15)+IF(S15=2,-$AI15)</f>
        <v>0</v>
      </c>
      <c r="AU15" s="72" t="e">
        <f>IF(#REF!=1,$AI15/2)+IF(#REF!&gt;25,$AI15)+IF(#REF!=2,-$AI15)</f>
        <v>#REF!</v>
      </c>
      <c r="AV15" s="72">
        <f>IF(W15=1,$AI15/2)+IF(X16&gt;25,$AI15)+IF(W15=2,-$AI15)</f>
        <v>0</v>
      </c>
      <c r="AW15" s="72">
        <f>IF(Y15=1,$AI15/2)+IF(Z16&gt;25,$AI15)+IF(Y15=2,-$AI15)</f>
        <v>0</v>
      </c>
      <c r="AX15" s="72">
        <f>IF(AA15=1,$AI15/2)+IF(AB16&gt;25,$AI15)+IF(AA15=2,-$AI15)</f>
        <v>0</v>
      </c>
      <c r="AY15" s="72">
        <f>IF(AC15=1,$AI15/2)+IF(AD16&gt;25,$AI15)+IF(AC15=2,-$AI15)</f>
        <v>0</v>
      </c>
      <c r="AZ15" s="72">
        <f>IF(AE15=1,$AI15/2)+IF(AF16&gt;25,$AI15)+IF(AE15=2,-$AI15)</f>
        <v>0</v>
      </c>
      <c r="BA15" s="72">
        <f>IF(AG15=1,$AI15/2)+IF(AH16&gt;25,$AI15)+IF(AG15=2,-$AI15)</f>
        <v>0</v>
      </c>
    </row>
    <row r="16" spans="1:53" ht="15" customHeight="1">
      <c r="A16" s="66"/>
      <c r="B16" s="68"/>
      <c r="C16" s="48">
        <v>10</v>
      </c>
      <c r="D16" s="49">
        <v>30</v>
      </c>
      <c r="E16" s="48">
        <v>12</v>
      </c>
      <c r="F16" s="49">
        <v>28</v>
      </c>
      <c r="G16" s="48">
        <v>17</v>
      </c>
      <c r="H16" s="49">
        <v>33</v>
      </c>
      <c r="I16" s="48">
        <v>21</v>
      </c>
      <c r="J16" s="49">
        <v>29</v>
      </c>
      <c r="K16" s="48">
        <v>3</v>
      </c>
      <c r="L16" s="49">
        <v>27</v>
      </c>
      <c r="M16" s="18"/>
      <c r="N16" s="19"/>
      <c r="O16" s="48">
        <v>23</v>
      </c>
      <c r="P16" s="49">
        <v>27</v>
      </c>
      <c r="Q16" s="48"/>
      <c r="R16" s="49"/>
      <c r="S16" s="48"/>
      <c r="T16" s="49"/>
      <c r="U16" s="48"/>
      <c r="V16" s="49"/>
      <c r="W16" s="12"/>
      <c r="X16" s="13"/>
      <c r="Y16" s="12"/>
      <c r="Z16" s="13"/>
      <c r="AA16" s="12"/>
      <c r="AB16" s="13"/>
      <c r="AC16" s="12"/>
      <c r="AD16" s="13"/>
      <c r="AE16" s="12"/>
      <c r="AF16" s="29"/>
      <c r="AG16" s="25"/>
      <c r="AH16" s="26"/>
      <c r="AI16" s="58"/>
      <c r="AJ16" s="60"/>
      <c r="AK16" s="14">
        <f>(C16+E16+G16+I16+K16+M16+O16+Q16+S16+U16)/(D16+F16+H16+J16+L16+N16+P16+R16+T16+V16)</f>
        <v>0.4942528735632184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53" ht="15" customHeight="1">
      <c r="A17" s="65">
        <v>7</v>
      </c>
      <c r="B17" s="83" t="s">
        <v>15</v>
      </c>
      <c r="C17" s="63">
        <f>IF(C18&gt;25,"3")+IF(C18=25,"1")+IF(C18&lt;25,"0")</f>
        <v>0</v>
      </c>
      <c r="D17" s="64"/>
      <c r="E17" s="63">
        <f>IF(E18&gt;25,"3")+IF(E18=25,"1")+IF(E18&lt;25,"0")</f>
        <v>0</v>
      </c>
      <c r="F17" s="64"/>
      <c r="G17" s="63">
        <f>IF(G18&gt;25,"3")+IF(G18=25,"1")+IF(G18&lt;25,"0")</f>
        <v>0</v>
      </c>
      <c r="H17" s="64"/>
      <c r="I17" s="63">
        <f>IF(I18&gt;25,"3")+IF(I18=25,"1")+IF(I18&lt;25,"0")</f>
        <v>0</v>
      </c>
      <c r="J17" s="64"/>
      <c r="K17" s="63">
        <f>IF(K18&gt;25,"3")+IF(K18=25,"1")+IF(K18&lt;25,"0")</f>
        <v>0</v>
      </c>
      <c r="L17" s="64"/>
      <c r="M17" s="63">
        <f>IF(M18&gt;25,"3")+IF(M18=25,"1")+IF(M18&lt;25,"0")</f>
        <v>3</v>
      </c>
      <c r="N17" s="64"/>
      <c r="O17" s="15"/>
      <c r="P17" s="16"/>
      <c r="Q17" s="63">
        <f>IF(Q18&gt;25,"3")+IF(Q18=25,"1")+IF(Q18&lt;25,"0")</f>
        <v>0</v>
      </c>
      <c r="R17" s="64"/>
      <c r="S17" s="63">
        <f>IF(S18&gt;25,"3")+IF(S18=25,"1")+IF(S18&lt;25,"0")</f>
        <v>0</v>
      </c>
      <c r="T17" s="64"/>
      <c r="U17" s="63">
        <f>IF(U18&gt;25,"3")+IF(U18=25,"1")+IF(U18&lt;25,"0")</f>
        <v>0</v>
      </c>
      <c r="V17" s="64"/>
      <c r="W17" s="61">
        <f>IF(W18&gt;16,"2")+IF(W18=16,"1")+IF(W18&lt;16,"0")</f>
        <v>0</v>
      </c>
      <c r="X17" s="62"/>
      <c r="Y17" s="61">
        <f>IF(Y18&gt;16,"2")+IF(Y18=16,"1")+IF(Y18&lt;16,"0")</f>
        <v>0</v>
      </c>
      <c r="Z17" s="62"/>
      <c r="AA17" s="61">
        <f>IF(AA18&gt;16,"2")+IF(AA18=16,"1")+IF(AA18&lt;16,"0")</f>
        <v>0</v>
      </c>
      <c r="AB17" s="62"/>
      <c r="AC17" s="61">
        <f>IF(AC18&gt;16,"2")+IF(AC18=16,"1")+IF(AC18&lt;16,"0")</f>
        <v>0</v>
      </c>
      <c r="AD17" s="62"/>
      <c r="AE17" s="61">
        <f>IF(AE18&gt;16,"2")+IF(AE18=16,"1")+IF(AE18&lt;16,"0")</f>
        <v>0</v>
      </c>
      <c r="AF17" s="62"/>
      <c r="AG17" s="61">
        <f>IF(AG18&gt;16,"2")+IF(AG18=16,"1")+IF(AG18&lt;16,"0")</f>
        <v>0</v>
      </c>
      <c r="AH17" s="62"/>
      <c r="AI17" s="57">
        <f>SUM(C17:V17)</f>
        <v>3</v>
      </c>
      <c r="AJ17" s="59"/>
      <c r="AK17" s="9">
        <f>AR37</f>
        <v>0</v>
      </c>
      <c r="AL17" s="72">
        <f>IF(C17=1,$AI17/2)+IF(D18&gt;25,$AI17)+IF(C17=2,-$AI17)</f>
        <v>0</v>
      </c>
      <c r="AM17" s="72">
        <f>IF(E17=1,$AI17/2)+IF(F18&gt;25,$AI17)+IF(E17=2,-$AI17)</f>
        <v>0</v>
      </c>
      <c r="AN17" s="72">
        <f>IF(G17=1,$AI17/2)+IF(H18&gt;25,$AI17)+IF(G17=2,-$AI17)</f>
        <v>0</v>
      </c>
      <c r="AO17" s="72">
        <f>IF(I17=1,$AI17/2)+IF(J18&gt;25,$AI17)+IF(I17=2,-$AI17)</f>
        <v>3</v>
      </c>
      <c r="AP17" s="72">
        <f>IF(K17=1,$AI17/2)+IF(L18&gt;25,$AI17)+IF(K17=2,-$AI17)</f>
        <v>3</v>
      </c>
      <c r="AQ17" s="72">
        <f>IF(M17=1,$AI17/2)+IF(N18&gt;25,$AI17)+IF(M17=2,-$AI17)</f>
        <v>0</v>
      </c>
      <c r="AR17" s="72">
        <f>IF(O17=1,$AI17/2)+IF(P18&gt;25,$AI17)+IF(O17=2,-$AI17)</f>
        <v>0</v>
      </c>
      <c r="AS17" s="72">
        <f>IF(Q17=1,$AI17/2)+IF(R18&gt;25,$AI17)+IF(Q17=2,-$AI17)</f>
        <v>3</v>
      </c>
      <c r="AT17" s="72">
        <f>IF(S17=1,$AI17/2)+IF(T18&gt;25,$AI17)+IF(S17=2,-$AI17)</f>
        <v>3</v>
      </c>
      <c r="AU17" s="72" t="e">
        <f>IF(#REF!=1,$AI17/2)+IF(#REF!&gt;25,$AI17)+IF(#REF!=2,-$AI17)</f>
        <v>#REF!</v>
      </c>
      <c r="AV17" s="72">
        <f>IF(W17=1,$AI17/2)+IF(X18&gt;25,$AI17)+IF(W17=2,-$AI17)</f>
        <v>0</v>
      </c>
      <c r="AW17" s="72">
        <f>IF(Y17=1,$AI17/2)+IF(Z18&gt;25,$AI17)+IF(Y17=2,-$AI17)</f>
        <v>0</v>
      </c>
      <c r="AX17" s="72">
        <f>IF(AA17=1,$AI17/2)+IF(AB18&gt;25,$AI17)+IF(AA17=2,-$AI17)</f>
        <v>0</v>
      </c>
      <c r="AY17" s="72">
        <f>IF(AC17=1,$AI17/2)+IF(AD18&gt;25,$AI17)+IF(AC17=2,-$AI17)</f>
        <v>0</v>
      </c>
      <c r="AZ17" s="72">
        <f>IF(AE17=1,$AI17/2)+IF(AF18&gt;25,$AI17)+IF(AE17=2,-$AI17)</f>
        <v>0</v>
      </c>
      <c r="BA17" s="72">
        <f>IF(AG17=1,$AI17/2)+IF(AH18&gt;25,$AI17)+IF(AG17=2,-$AI17)</f>
        <v>0</v>
      </c>
    </row>
    <row r="18" spans="1:53" ht="15" customHeight="1">
      <c r="A18" s="66"/>
      <c r="B18" s="84"/>
      <c r="C18" s="48"/>
      <c r="D18" s="49"/>
      <c r="E18" s="48"/>
      <c r="F18" s="49"/>
      <c r="G18" s="48"/>
      <c r="H18" s="49"/>
      <c r="I18" s="48">
        <v>12</v>
      </c>
      <c r="J18" s="49">
        <v>28</v>
      </c>
      <c r="K18" s="48">
        <v>2</v>
      </c>
      <c r="L18" s="49">
        <v>28</v>
      </c>
      <c r="M18" s="48">
        <v>27</v>
      </c>
      <c r="N18" s="49">
        <v>23</v>
      </c>
      <c r="O18" s="18"/>
      <c r="P18" s="19"/>
      <c r="Q18" s="48">
        <v>14</v>
      </c>
      <c r="R18" s="49">
        <v>26</v>
      </c>
      <c r="S18" s="48">
        <v>14</v>
      </c>
      <c r="T18" s="49">
        <v>26</v>
      </c>
      <c r="U18" s="48">
        <v>22</v>
      </c>
      <c r="V18" s="49">
        <v>28</v>
      </c>
      <c r="W18" s="12"/>
      <c r="X18" s="13"/>
      <c r="Y18" s="12"/>
      <c r="Z18" s="13"/>
      <c r="AA18" s="12"/>
      <c r="AB18" s="13"/>
      <c r="AC18" s="12"/>
      <c r="AD18" s="13"/>
      <c r="AE18" s="12"/>
      <c r="AF18" s="29"/>
      <c r="AG18" s="25"/>
      <c r="AH18" s="26"/>
      <c r="AI18" s="58"/>
      <c r="AJ18" s="60"/>
      <c r="AK18" s="14">
        <f>(C18+E18+G18+I18+K18+M18+O18+Q18+S18+U18)/(D18+F18+H18+J18+L18+N18+P18+R18+T18+V18)</f>
        <v>0.5723270440251572</v>
      </c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1:53" ht="15" customHeight="1">
      <c r="A19" s="65">
        <v>8</v>
      </c>
      <c r="B19" s="67" t="s">
        <v>16</v>
      </c>
      <c r="C19" s="63">
        <f>IF(C20&gt;25,"3")+IF(C20=25,"1")+IF(C20&lt;25,"0")</f>
        <v>3</v>
      </c>
      <c r="D19" s="64"/>
      <c r="E19" s="63">
        <f>IF(E20&gt;25,"3")+IF(E20=25,"1")+IF(E20&lt;25,"0")</f>
        <v>3</v>
      </c>
      <c r="F19" s="64"/>
      <c r="G19" s="63">
        <f>IF(G20&gt;25,"3")+IF(G20=25,"1")+IF(G20&lt;25,"0")</f>
        <v>3</v>
      </c>
      <c r="H19" s="64"/>
      <c r="I19" s="63">
        <f>IF(I20&gt;25,"3")+IF(I20=25,"1")+IF(I20&lt;25,"0")</f>
        <v>0</v>
      </c>
      <c r="J19" s="64"/>
      <c r="K19" s="63">
        <f>IF(K20&gt;25,"3")+IF(K20=25,"1")+IF(K20&lt;25,"0")</f>
        <v>0</v>
      </c>
      <c r="L19" s="64"/>
      <c r="M19" s="63">
        <f>IF(M20&gt;25,"3")+IF(M20=25,"1")+IF(M20&lt;25,"0")</f>
        <v>0</v>
      </c>
      <c r="N19" s="64"/>
      <c r="O19" s="63">
        <f>IF(O20&gt;25,"3")+IF(O20=25,"1")+IF(O20&lt;25,"0")</f>
        <v>3</v>
      </c>
      <c r="P19" s="64"/>
      <c r="Q19" s="15"/>
      <c r="R19" s="16"/>
      <c r="S19" s="63">
        <f>IF(S20&gt;25,"3")+IF(S20=25,"1")+IF(S20&lt;25,"0")</f>
        <v>3</v>
      </c>
      <c r="T19" s="64"/>
      <c r="U19" s="63">
        <f>IF(U20&gt;25,"3")+IF(U20=25,"1")+IF(U20&lt;25,"0")</f>
        <v>3</v>
      </c>
      <c r="V19" s="64"/>
      <c r="W19" s="61">
        <f>IF(W20&gt;16,"2")+IF(W20=16,"1")+IF(W20&lt;16,"0")</f>
        <v>0</v>
      </c>
      <c r="X19" s="62"/>
      <c r="Y19" s="61">
        <f>IF(Y20&gt;16,"2")+IF(Y20=16,"1")+IF(Y20&lt;16,"0")</f>
        <v>0</v>
      </c>
      <c r="Z19" s="62"/>
      <c r="AA19" s="61">
        <f>IF(AA20&gt;16,"2")+IF(AA20=16,"1")+IF(AA20&lt;16,"0")</f>
        <v>0</v>
      </c>
      <c r="AB19" s="62"/>
      <c r="AC19" s="61">
        <f>IF(AC20&gt;16,"2")+IF(AC20=16,"1")+IF(AC20&lt;16,"0")</f>
        <v>0</v>
      </c>
      <c r="AD19" s="62"/>
      <c r="AE19" s="61">
        <f>IF(AE20&gt;16,"2")+IF(AE20=16,"1")+IF(AE20&lt;16,"0")</f>
        <v>0</v>
      </c>
      <c r="AF19" s="62"/>
      <c r="AG19" s="61">
        <f>IF(AG20&gt;16,"2")+IF(AG20=16,"1")+IF(AG20&lt;16,"0")</f>
        <v>0</v>
      </c>
      <c r="AH19" s="62"/>
      <c r="AI19" s="57">
        <f>SUM(C19:V19)</f>
        <v>18</v>
      </c>
      <c r="AJ19" s="59"/>
      <c r="AK19" s="9">
        <f>AS37</f>
        <v>36</v>
      </c>
      <c r="AL19" s="72">
        <f>IF(C19=1,$AI19/2)+IF(D20&gt;25,$AI19)+IF(C19=2,-$AI19)</f>
        <v>0</v>
      </c>
      <c r="AM19" s="72">
        <f>IF(E19=1,$AI19/2)+IF(F20&gt;25,$AI19)+IF(E19=2,-$AI19)</f>
        <v>0</v>
      </c>
      <c r="AN19" s="72">
        <f>IF(G19=1,$AI19/2)+IF(H20&gt;25,$AI19)+IF(G19=2,-$AI19)</f>
        <v>0</v>
      </c>
      <c r="AO19" s="72">
        <f>IF(I19=1,$AI19/2)+IF(J20&gt;25,$AI19)+IF(I19=2,-$AI19)</f>
        <v>0</v>
      </c>
      <c r="AP19" s="72">
        <f>IF(K19=1,$AI19/2)+IF(L20&gt;25,$AI19)+IF(K19=2,-$AI19)</f>
        <v>0</v>
      </c>
      <c r="AQ19" s="72">
        <f>IF(M19=1,$AI19/2)+IF(N20&gt;25,$AI19)+IF(M19=2,-$AI19)</f>
        <v>0</v>
      </c>
      <c r="AR19" s="72">
        <f>IF(O19=1,$AI19/2)+IF(P20&gt;25,$AI19)+IF(O19=2,-$AI19)</f>
        <v>0</v>
      </c>
      <c r="AS19" s="72">
        <f>IF(Q19=1,$AI19/2)+IF(R20&gt;25,$AI19)+IF(Q19=2,-$AI19)</f>
        <v>0</v>
      </c>
      <c r="AT19" s="72">
        <f>IF(S19=1,$AI19/2)+IF(T20&gt;25,$AI19)+IF(S19=2,-$AI19)</f>
        <v>0</v>
      </c>
      <c r="AU19" s="72" t="e">
        <f>IF(#REF!=1,$AI19/2)+IF(#REF!&gt;25,$AI19)+IF(#REF!=2,-$AI19)</f>
        <v>#REF!</v>
      </c>
      <c r="AV19" s="72">
        <f>IF(W19=1,$AI19/2)+IF(X20&gt;25,$AI19)+IF(W19=2,-$AI19)</f>
        <v>0</v>
      </c>
      <c r="AW19" s="72">
        <f>IF(Y19=1,$AI19/2)+IF(Z20&gt;25,$AI19)+IF(Y19=2,-$AI19)</f>
        <v>0</v>
      </c>
      <c r="AX19" s="72">
        <f>IF(AA19=1,$AI19/2)+IF(AB20&gt;25,$AI19)+IF(AA19=2,-$AI19)</f>
        <v>0</v>
      </c>
      <c r="AY19" s="72">
        <f>IF(AC19=1,$AI19/2)+IF(AD20&gt;25,$AI19)+IF(AC19=2,-$AI19)</f>
        <v>0</v>
      </c>
      <c r="AZ19" s="72">
        <f>IF(AE19=1,$AI19/2)+IF(AF20&gt;25,$AI19)+IF(AE19=2,-$AI19)</f>
        <v>0</v>
      </c>
      <c r="BA19" s="72">
        <f>IF(AG19=1,$AI19/2)+IF(AH20&gt;25,$AI19)+IF(AG19=2,-$AI19)</f>
        <v>0</v>
      </c>
    </row>
    <row r="20" spans="1:53" ht="15" customHeight="1">
      <c r="A20" s="66"/>
      <c r="B20" s="68"/>
      <c r="C20" s="48">
        <v>35</v>
      </c>
      <c r="D20" s="49">
        <v>15</v>
      </c>
      <c r="E20" s="48">
        <v>30</v>
      </c>
      <c r="F20" s="49">
        <v>20</v>
      </c>
      <c r="G20" s="48">
        <v>30</v>
      </c>
      <c r="H20" s="49">
        <v>20</v>
      </c>
      <c r="I20" s="48"/>
      <c r="J20" s="49"/>
      <c r="K20" s="48"/>
      <c r="L20" s="49"/>
      <c r="M20" s="48"/>
      <c r="N20" s="49"/>
      <c r="O20" s="48">
        <v>26</v>
      </c>
      <c r="P20" s="13">
        <v>14</v>
      </c>
      <c r="Q20" s="18"/>
      <c r="R20" s="19"/>
      <c r="S20" s="48">
        <v>27</v>
      </c>
      <c r="T20" s="49">
        <v>13</v>
      </c>
      <c r="U20" s="48">
        <v>30</v>
      </c>
      <c r="V20" s="49">
        <v>20</v>
      </c>
      <c r="W20" s="12"/>
      <c r="X20" s="13"/>
      <c r="Y20" s="12"/>
      <c r="Z20" s="13"/>
      <c r="AA20" s="12"/>
      <c r="AB20" s="13"/>
      <c r="AC20" s="12"/>
      <c r="AD20" s="13"/>
      <c r="AE20" s="12"/>
      <c r="AF20" s="29"/>
      <c r="AG20" s="25"/>
      <c r="AH20" s="26"/>
      <c r="AI20" s="58"/>
      <c r="AJ20" s="60"/>
      <c r="AK20" s="14">
        <f>(C20+E20+G20+I20+K20+M20+O20+Q20+S20+U20)/(D20+F20+H20+J20+L20+N20+P20+R20+T20+V20)</f>
        <v>1.7450980392156863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ht="15" customHeight="1">
      <c r="A21" s="65">
        <v>9</v>
      </c>
      <c r="B21" s="67" t="s">
        <v>17</v>
      </c>
      <c r="C21" s="63">
        <f>IF(C22&gt;25,"3")+IF(C22=25,"1")+IF(C22&lt;25,"0")</f>
        <v>0</v>
      </c>
      <c r="D21" s="64"/>
      <c r="E21" s="63">
        <f>IF(E22&gt;25,"3")+IF(E22=25,"1")+IF(E22&lt;25,"0")</f>
        <v>3</v>
      </c>
      <c r="F21" s="64"/>
      <c r="G21" s="63">
        <f>IF(G22&gt;25,"3")+IF(G22=25,"1")+IF(G22&lt;25,"0")</f>
        <v>0</v>
      </c>
      <c r="H21" s="64"/>
      <c r="I21" s="63">
        <f>IF(I22&gt;25,"3")+IF(I22=25,"1")+IF(I22&lt;25,"0")</f>
        <v>0</v>
      </c>
      <c r="J21" s="64"/>
      <c r="K21" s="63">
        <f>IF(K22&gt;25,"3")+IF(K22=25,"1")+IF(K22&lt;25,"0")</f>
        <v>0</v>
      </c>
      <c r="L21" s="64"/>
      <c r="M21" s="63">
        <f>IF(M22&gt;25,"3")+IF(M22=25,"1")+IF(M22&lt;25,"0")</f>
        <v>0</v>
      </c>
      <c r="N21" s="64"/>
      <c r="O21" s="63">
        <f>IF(O22&gt;25,"3")+IF(O22=25,"1")+IF(O22&lt;25,"0")</f>
        <v>3</v>
      </c>
      <c r="P21" s="64"/>
      <c r="Q21" s="63">
        <f>IF(Q22&gt;25,"3")+IF(Q22=25,"1")+IF(Q22&lt;25,"0")</f>
        <v>0</v>
      </c>
      <c r="R21" s="64"/>
      <c r="S21" s="15"/>
      <c r="T21" s="16"/>
      <c r="U21" s="63">
        <f>IF(U22&gt;25,"3")+IF(U22=25,"1")+IF(U22&lt;25,"0")</f>
        <v>3</v>
      </c>
      <c r="V21" s="64"/>
      <c r="W21" s="61">
        <f>IF(W22&gt;16,"2")+IF(W22=16,"1")+IF(W22&lt;16,"0")</f>
        <v>0</v>
      </c>
      <c r="X21" s="62"/>
      <c r="Y21" s="61">
        <f>IF(Y22&gt;16,"2")+IF(Y22=16,"1")+IF(Y22&lt;16,"0")</f>
        <v>0</v>
      </c>
      <c r="Z21" s="62"/>
      <c r="AA21" s="61">
        <f>IF(AA22&gt;16,"2")+IF(AA22=16,"1")+IF(AA22&lt;16,"0")</f>
        <v>0</v>
      </c>
      <c r="AB21" s="62"/>
      <c r="AC21" s="61">
        <f>IF(AC22&gt;16,"2")+IF(AC22=16,"1")+IF(AC22&lt;16,"0")</f>
        <v>0</v>
      </c>
      <c r="AD21" s="62"/>
      <c r="AE21" s="61">
        <f>IF(AE22&gt;16,"2")+IF(AE22=16,"1")+IF(AE22&lt;16,"0")</f>
        <v>0</v>
      </c>
      <c r="AF21" s="62"/>
      <c r="AG21" s="61">
        <f>IF(AG22&gt;16,"2")+IF(AG22=16,"1")+IF(AG22&lt;16,"0")</f>
        <v>0</v>
      </c>
      <c r="AH21" s="62"/>
      <c r="AI21" s="57">
        <f>SUM(C21:V21)</f>
        <v>9</v>
      </c>
      <c r="AJ21" s="59"/>
      <c r="AK21" s="9">
        <f>AT37</f>
        <v>6</v>
      </c>
      <c r="AL21" s="72">
        <f>IF(C21=1,$AI21/2)+IF(D22&gt;25,$AI21)+IF(C21=2,-$AI21)</f>
        <v>9</v>
      </c>
      <c r="AM21" s="72">
        <f>IF(E21=1,$AI21/2)+IF(F22&gt;25,$AI21)+IF(E21=2,-$AI21)</f>
        <v>0</v>
      </c>
      <c r="AN21" s="72">
        <f>IF(G21=1,$AI21/2)+IF(H22&gt;25,$AI21)+IF(G21=2,-$AI21)</f>
        <v>9</v>
      </c>
      <c r="AO21" s="72">
        <f>IF(I21=1,$AI21/2)+IF(J22&gt;25,$AI21)+IF(I21=2,-$AI21)</f>
        <v>0</v>
      </c>
      <c r="AP21" s="72">
        <f>IF(K21=1,$AI21/2)+IF(L22&gt;25,$AI21)+IF(K21=2,-$AI21)</f>
        <v>0</v>
      </c>
      <c r="AQ21" s="72">
        <f>IF(M21=1,$AI21/2)+IF(N22&gt;25,$AI21)+IF(M21=2,-$AI21)</f>
        <v>0</v>
      </c>
      <c r="AR21" s="72">
        <f>IF(O21=1,$AI21/2)+IF(P22&gt;25,$AI21)+IF(O21=2,-$AI21)</f>
        <v>0</v>
      </c>
      <c r="AS21" s="72">
        <f>IF(Q21=1,$AI21/2)+IF(R22&gt;25,$AI21)+IF(Q21=2,-$AI21)</f>
        <v>9</v>
      </c>
      <c r="AT21" s="72">
        <f>IF(S21=1,$AI21/2)+IF(T22&gt;25,$AI21)+IF(S21=2,-$AI21)</f>
        <v>0</v>
      </c>
      <c r="AU21" s="72" t="e">
        <f>IF(#REF!=1,$AI21/2)+IF(#REF!&gt;25,$AI21)+IF(#REF!=2,-$AI21)</f>
        <v>#REF!</v>
      </c>
      <c r="AV21" s="72">
        <f>IF(W21=1,$AI21/2)+IF(X22&gt;25,$AI21)+IF(W21=2,-$AI21)</f>
        <v>0</v>
      </c>
      <c r="AW21" s="72">
        <f>IF(Y21=1,$AI21/2)+IF(Z22&gt;25,$AI21)+IF(Y21=2,-$AI21)</f>
        <v>0</v>
      </c>
      <c r="AX21" s="72">
        <f>IF(AA21=1,$AI21/2)+IF(AB22&gt;25,$AI21)+IF(AA21=2,-$AI21)</f>
        <v>0</v>
      </c>
      <c r="AY21" s="72">
        <f>IF(AC21=1,$AI21/2)+IF(AD22&gt;25,$AI21)+IF(AC21=2,-$AI21)</f>
        <v>0</v>
      </c>
      <c r="AZ21" s="72">
        <f>IF(AE21=1,$AI21/2)+IF(AF22&gt;25,$AI21)+IF(AE21=2,-$AI21)</f>
        <v>0</v>
      </c>
      <c r="BA21" s="72">
        <f>IF(AG21=1,$AI21/2)+IF(AH22&gt;25,$AI21)+IF(AG21=2,-$AI21)</f>
        <v>0</v>
      </c>
    </row>
    <row r="22" spans="1:53" ht="15" customHeight="1">
      <c r="A22" s="66"/>
      <c r="B22" s="68"/>
      <c r="C22" s="48">
        <v>12</v>
      </c>
      <c r="D22" s="49">
        <v>28</v>
      </c>
      <c r="E22" s="48">
        <v>29</v>
      </c>
      <c r="F22" s="49">
        <v>21</v>
      </c>
      <c r="G22" s="48">
        <v>21</v>
      </c>
      <c r="H22" s="49">
        <v>29</v>
      </c>
      <c r="I22" s="47"/>
      <c r="J22" s="46"/>
      <c r="K22" s="48"/>
      <c r="L22" s="49"/>
      <c r="M22" s="48"/>
      <c r="N22" s="49"/>
      <c r="O22" s="48">
        <v>26</v>
      </c>
      <c r="P22" s="49">
        <v>14</v>
      </c>
      <c r="Q22" s="48">
        <v>13</v>
      </c>
      <c r="R22" s="49">
        <v>27</v>
      </c>
      <c r="S22" s="18"/>
      <c r="T22" s="19"/>
      <c r="U22" s="48">
        <v>27</v>
      </c>
      <c r="V22" s="49">
        <v>13</v>
      </c>
      <c r="W22" s="12"/>
      <c r="X22" s="13"/>
      <c r="Y22" s="12"/>
      <c r="Z22" s="13"/>
      <c r="AA22" s="12"/>
      <c r="AB22" s="13"/>
      <c r="AC22" s="12"/>
      <c r="AD22" s="13"/>
      <c r="AE22" s="12"/>
      <c r="AF22" s="29"/>
      <c r="AG22" s="25"/>
      <c r="AH22" s="26"/>
      <c r="AI22" s="58"/>
      <c r="AJ22" s="60"/>
      <c r="AK22" s="14">
        <f>(C22+E22+G22+I22+K22+M22+O22+Q22+S22+U22)/(D22+F22+H22+J22+L22+N22+P22+R22+T22+V22)</f>
        <v>0.9696969696969697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1:53" ht="15" customHeight="1">
      <c r="A23" s="65">
        <v>10</v>
      </c>
      <c r="B23" s="67" t="s">
        <v>18</v>
      </c>
      <c r="C23" s="63">
        <f>IF(C24&gt;25,"3")+IF(C24=25,"1")+IF(C24&lt;25,"0")</f>
        <v>0</v>
      </c>
      <c r="D23" s="64"/>
      <c r="E23" s="63">
        <f>IF(E24&gt;25,"3")+IF(E24=25,"1")+IF(E24&lt;25,"0")</f>
        <v>3</v>
      </c>
      <c r="F23" s="64"/>
      <c r="G23" s="63">
        <f>IF(G24&gt;25,"3")+IF(G24=25,"1")+IF(G24&lt;25,"0")</f>
        <v>0</v>
      </c>
      <c r="H23" s="64"/>
      <c r="I23" s="63">
        <f>IF(I24&gt;25,"3")+IF(I24=25,"1")+IF(I24&lt;25,"0")</f>
        <v>0</v>
      </c>
      <c r="J23" s="64"/>
      <c r="K23" s="63">
        <f>IF(K24&gt;25,"3")+IF(K24=25,"1")+IF(K24&lt;25,"0")</f>
        <v>0</v>
      </c>
      <c r="L23" s="64"/>
      <c r="M23" s="63">
        <f>IF(M24&gt;25,"3")+IF(M24=25,"1")+IF(M24&lt;25,"0")</f>
        <v>0</v>
      </c>
      <c r="N23" s="64"/>
      <c r="O23" s="63">
        <f>IF(O24&gt;25,"3")+IF(O24=25,"1")+IF(O24&lt;25,"0")</f>
        <v>3</v>
      </c>
      <c r="P23" s="64"/>
      <c r="Q23" s="63">
        <f>IF(Q24&gt;25,"3")+IF(Q24=25,"1")+IF(Q24&lt;25,"0")</f>
        <v>0</v>
      </c>
      <c r="R23" s="64"/>
      <c r="S23" s="63">
        <f>IF(S24&gt;25,"3")+IF(S24=25,"1")+IF(S24&lt;25,"0")</f>
        <v>0</v>
      </c>
      <c r="T23" s="64"/>
      <c r="U23" s="15"/>
      <c r="V23" s="16"/>
      <c r="W23" s="52"/>
      <c r="X23" s="53"/>
      <c r="Y23" s="52"/>
      <c r="Z23" s="53"/>
      <c r="AA23" s="52"/>
      <c r="AB23" s="53"/>
      <c r="AC23" s="52"/>
      <c r="AD23" s="53"/>
      <c r="AE23" s="52"/>
      <c r="AF23" s="52"/>
      <c r="AG23" s="54"/>
      <c r="AH23" s="28"/>
      <c r="AI23" s="57">
        <f>SUM(C23:V23)</f>
        <v>6</v>
      </c>
      <c r="AJ23" s="59"/>
      <c r="AK23" s="9">
        <f>AT39</f>
        <v>0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5" customHeight="1">
      <c r="A24" s="66"/>
      <c r="B24" s="68"/>
      <c r="C24" s="48">
        <v>20</v>
      </c>
      <c r="D24" s="49">
        <v>30</v>
      </c>
      <c r="E24" s="48">
        <v>27</v>
      </c>
      <c r="F24" s="49">
        <v>23</v>
      </c>
      <c r="G24" s="48">
        <v>13</v>
      </c>
      <c r="H24" s="49">
        <v>27</v>
      </c>
      <c r="I24" s="47"/>
      <c r="J24" s="46"/>
      <c r="K24" s="48"/>
      <c r="L24" s="49"/>
      <c r="M24" s="48"/>
      <c r="N24" s="49"/>
      <c r="O24" s="48">
        <v>28</v>
      </c>
      <c r="P24" s="49">
        <v>22</v>
      </c>
      <c r="Q24" s="48">
        <v>20</v>
      </c>
      <c r="R24" s="49">
        <v>30</v>
      </c>
      <c r="S24" s="48">
        <v>13</v>
      </c>
      <c r="T24" s="49">
        <v>27</v>
      </c>
      <c r="U24" s="18"/>
      <c r="V24" s="19"/>
      <c r="W24" s="52"/>
      <c r="X24" s="53"/>
      <c r="Y24" s="52"/>
      <c r="Z24" s="53"/>
      <c r="AA24" s="52"/>
      <c r="AB24" s="53"/>
      <c r="AC24" s="52"/>
      <c r="AD24" s="53"/>
      <c r="AE24" s="52"/>
      <c r="AF24" s="52"/>
      <c r="AG24" s="54"/>
      <c r="AH24" s="28"/>
      <c r="AI24" s="58"/>
      <c r="AJ24" s="60"/>
      <c r="AK24" s="14">
        <f>(C24+E24+G24+I24+K24+M24+O24+Q24+S24+U24)/(D24+F24+H24+J24+L24+N24+P24+R24+T24+V24)</f>
        <v>0.7610062893081762</v>
      </c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ht="15" customHeight="1" hidden="1">
      <c r="A25" s="65">
        <v>11</v>
      </c>
      <c r="B25" s="30"/>
      <c r="C25" s="61">
        <f>IF(C26&gt;16,"2")+IF(C26=16,"1")+IF(C26&lt;16,"0")</f>
        <v>0</v>
      </c>
      <c r="D25" s="62"/>
      <c r="E25" s="61">
        <f>IF(E26&gt;16,"2")+IF(E26=16,"1")+IF(E26&lt;16,"0")</f>
        <v>0</v>
      </c>
      <c r="F25" s="62"/>
      <c r="G25" s="61">
        <f>IF(G26&gt;16,"2")+IF(G26=16,"1")+IF(G26&lt;16,"0")</f>
        <v>0</v>
      </c>
      <c r="H25" s="62"/>
      <c r="I25" s="61">
        <f>IF(I26&gt;16,"2")+IF(I26=16,"1")+IF(I26&lt;16,"0")</f>
        <v>0</v>
      </c>
      <c r="J25" s="62"/>
      <c r="K25" s="61">
        <f>IF(K26&gt;16,"2")+IF(K26=16,"1")+IF(K26&lt;16,"0")</f>
        <v>0</v>
      </c>
      <c r="L25" s="62"/>
      <c r="M25" s="61">
        <f>IF(M26&gt;16,"2")+IF(M26=16,"1")+IF(M26&lt;16,"0")</f>
        <v>0</v>
      </c>
      <c r="N25" s="62"/>
      <c r="O25" s="61">
        <f>IF(O26&gt;16,"2")+IF(O26=16,"1")+IF(O26&lt;16,"0")</f>
        <v>0</v>
      </c>
      <c r="P25" s="62"/>
      <c r="Q25" s="61">
        <f>IF(Q26&gt;16,"2")+IF(Q26=16,"1")+IF(Q26&lt;16,"0")</f>
        <v>0</v>
      </c>
      <c r="R25" s="62"/>
      <c r="S25" s="61">
        <f>IF(S26&gt;16,"2")+IF(S26=16,"1")+IF(S26&lt;16,"0")</f>
        <v>0</v>
      </c>
      <c r="T25" s="62"/>
      <c r="U25" s="50"/>
      <c r="V25" s="50"/>
      <c r="W25" s="15"/>
      <c r="X25" s="16"/>
      <c r="Y25" s="61">
        <f>IF(Y26&gt;16,"2")+IF(Y26=16,"1")+IF(Y26&lt;16,"0")</f>
        <v>0</v>
      </c>
      <c r="Z25" s="62"/>
      <c r="AA25" s="61">
        <f>IF(AA26&gt;16,"2")+IF(AA26=16,"1")+IF(AA26&lt;16,"0")</f>
        <v>0</v>
      </c>
      <c r="AB25" s="62"/>
      <c r="AC25" s="61">
        <f>IF(AC26&gt;16,"2")+IF(AC26=16,"1")+IF(AC26&lt;16,"0")</f>
        <v>0</v>
      </c>
      <c r="AD25" s="62"/>
      <c r="AE25" s="61">
        <f>IF(AE26&gt;16,"2")+IF(AE26=16,"1")+IF(AE26&lt;16,"0")</f>
        <v>0</v>
      </c>
      <c r="AF25" s="62"/>
      <c r="AG25" s="61">
        <f>IF(AG26&gt;16,"2")+IF(AG26=16,"1")+IF(AG26&lt;16,"0")</f>
        <v>0</v>
      </c>
      <c r="AH25" s="62"/>
      <c r="AI25" s="57">
        <f>SUM(C25:AH25)</f>
        <v>0</v>
      </c>
      <c r="AJ25" s="59"/>
      <c r="AK25" s="9">
        <f>AV37</f>
        <v>0</v>
      </c>
      <c r="AL25" s="72">
        <f>IF(C25=1,$AI25/2)+IF(D26&gt;25,$AI25)+IF(C25=2,-$AI25)</f>
        <v>0</v>
      </c>
      <c r="AM25" s="72">
        <f>IF(E25=1,$AI25/2)+IF(F26&gt;25,$AI25)+IF(E25=2,-$AI25)</f>
        <v>0</v>
      </c>
      <c r="AN25" s="72">
        <f>IF(G25=1,$AI25/2)+IF(H26&gt;25,$AI25)+IF(G25=2,-$AI25)</f>
        <v>0</v>
      </c>
      <c r="AO25" s="72">
        <f>IF(I25=1,$AI25/2)+IF(J26&gt;25,$AI25)+IF(I25=2,-$AI25)</f>
        <v>0</v>
      </c>
      <c r="AP25" s="72">
        <f>IF(K25=1,$AI25/2)+IF(L26&gt;25,$AI25)+IF(K25=2,-$AI25)</f>
        <v>0</v>
      </c>
      <c r="AQ25" s="72">
        <f>IF(M25=1,$AI25/2)+IF(N26&gt;25,$AI25)+IF(M25=2,-$AI25)</f>
        <v>0</v>
      </c>
      <c r="AR25" s="72">
        <f>IF(O25=1,$AI25/2)+IF(P26&gt;25,$AI25)+IF(O25=2,-$AI25)</f>
        <v>0</v>
      </c>
      <c r="AS25" s="72">
        <f>IF(Q25=1,$AI25/2)+IF(R26&gt;25,$AI25)+IF(Q25=2,-$AI25)</f>
        <v>0</v>
      </c>
      <c r="AT25" s="72">
        <f>IF(S25=1,$AI25/2)+IF(T26&gt;25,$AI25)+IF(S25=2,-$AI25)</f>
        <v>0</v>
      </c>
      <c r="AU25" s="72" t="e">
        <f>IF(#REF!=1,$AI25/2)+IF(#REF!&gt;25,$AI25)+IF(#REF!=2,-$AI25)</f>
        <v>#REF!</v>
      </c>
      <c r="AV25" s="72">
        <f>IF(W25=1,$AI25/2)+IF(X26&gt;25,$AI25)+IF(W25=2,-$AI25)</f>
        <v>0</v>
      </c>
      <c r="AW25" s="72">
        <f>IF(Y25=1,$AI25/2)+IF(Z26&gt;25,$AI25)+IF(Y25=2,-$AI25)</f>
        <v>0</v>
      </c>
      <c r="AX25" s="72">
        <f>IF(AA25=1,$AI25/2)+IF(AB26&gt;25,$AI25)+IF(AA25=2,-$AI25)</f>
        <v>0</v>
      </c>
      <c r="AY25" s="72">
        <f>IF(AC25=1,$AI25/2)+IF(AD26&gt;25,$AI25)+IF(AC25=2,-$AI25)</f>
        <v>0</v>
      </c>
      <c r="AZ25" s="72">
        <f>IF(AE25=1,$AI25/2)+IF(AF26&gt;25,$AI25)+IF(AE25=2,-$AI25)</f>
        <v>0</v>
      </c>
      <c r="BA25" s="72">
        <f>IF(AG25=1,$AI25/2)+IF(AH26&gt;25,$AI25)+IF(AG25=2,-$AI25)</f>
        <v>0</v>
      </c>
    </row>
    <row r="26" spans="1:53" ht="15" customHeight="1" hidden="1">
      <c r="A26" s="66"/>
      <c r="B26" s="20"/>
      <c r="C26" s="31"/>
      <c r="D26" s="23"/>
      <c r="E26" s="31"/>
      <c r="F26" s="2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51"/>
      <c r="V26" s="51"/>
      <c r="W26" s="18"/>
      <c r="X26" s="19"/>
      <c r="Y26" s="12"/>
      <c r="Z26" s="13"/>
      <c r="AA26" s="12"/>
      <c r="AB26" s="13"/>
      <c r="AC26" s="12"/>
      <c r="AD26" s="13"/>
      <c r="AE26" s="12"/>
      <c r="AF26" s="29"/>
      <c r="AG26" s="22"/>
      <c r="AH26" s="23"/>
      <c r="AI26" s="58"/>
      <c r="AJ26" s="60"/>
      <c r="AK26" s="14" t="e">
        <f>(C26+E26+G26+I26+K26+M26+O26+Q26+S26+#REF!+W26+Y26+AA26+AC26+AE26+AG26)/(D26+F26+H26+J26+L26+N26+P26+R26+T26+#REF!+X26+Z26+AB26+AD26+AF26+AH26)</f>
        <v>#REF!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1:53" ht="15" customHeight="1" hidden="1">
      <c r="A27" s="65">
        <v>12</v>
      </c>
      <c r="B27" s="32"/>
      <c r="C27" s="61">
        <f>IF(C28&gt;16,"2")+IF(C28=16,"1")+IF(C28&lt;16,"0")</f>
        <v>0</v>
      </c>
      <c r="D27" s="62"/>
      <c r="E27" s="61">
        <f>IF(E28&gt;16,"2")+IF(E28=16,"1")+IF(E28&lt;16,"0")</f>
        <v>0</v>
      </c>
      <c r="F27" s="62"/>
      <c r="G27" s="61">
        <f>IF(G28&gt;16,"2")+IF(G28=16,"1")+IF(G28&lt;16,"0")</f>
        <v>0</v>
      </c>
      <c r="H27" s="62"/>
      <c r="I27" s="61">
        <f>IF(I28&gt;16,"2")+IF(I28=16,"1")+IF(I28&lt;16,"0")</f>
        <v>0</v>
      </c>
      <c r="J27" s="62"/>
      <c r="K27" s="61">
        <f>IF(K28&gt;16,"2")+IF(K28=16,"1")+IF(K28&lt;16,"0")</f>
        <v>0</v>
      </c>
      <c r="L27" s="62"/>
      <c r="M27" s="61">
        <f>IF(M28&gt;16,"2")+IF(M28=16,"1")+IF(M28&lt;16,"0")</f>
        <v>0</v>
      </c>
      <c r="N27" s="62"/>
      <c r="O27" s="61">
        <f>IF(O28&gt;16,"2")+IF(O28=16,"1")+IF(O28&lt;16,"0")</f>
        <v>0</v>
      </c>
      <c r="P27" s="62"/>
      <c r="Q27" s="61">
        <f>IF(Q28&gt;16,"2")+IF(Q28=16,"1")+IF(Q28&lt;16,"0")</f>
        <v>0</v>
      </c>
      <c r="R27" s="62"/>
      <c r="S27" s="61">
        <f>IF(S28&gt;16,"2")+IF(S28=16,"1")+IF(S28&lt;16,"0")</f>
        <v>0</v>
      </c>
      <c r="T27" s="62"/>
      <c r="U27" s="50"/>
      <c r="V27" s="50"/>
      <c r="W27" s="61">
        <f>IF(W28&gt;16,"2")+IF(W28=16,"1")+IF(W28&lt;16,"0")</f>
        <v>0</v>
      </c>
      <c r="X27" s="62"/>
      <c r="Y27" s="15"/>
      <c r="Z27" s="16"/>
      <c r="AA27" s="61">
        <f>IF(AA28&gt;16,"2")+IF(AA28=16,"1")+IF(AA28&lt;16,"0")</f>
        <v>0</v>
      </c>
      <c r="AB27" s="62"/>
      <c r="AC27" s="61">
        <f>IF(AC28&gt;16,"2")+IF(AC28=16,"1")+IF(AC28&lt;16,"0")</f>
        <v>0</v>
      </c>
      <c r="AD27" s="62"/>
      <c r="AE27" s="61">
        <f>IF(AE28&gt;16,"2")+IF(AE28=16,"1")+IF(AE28&lt;16,"0")</f>
        <v>0</v>
      </c>
      <c r="AF27" s="62"/>
      <c r="AG27" s="61">
        <f>IF(AG28&gt;16,"2")+IF(AG28=16,"1")+IF(AG28&lt;16,"0")</f>
        <v>0</v>
      </c>
      <c r="AH27" s="62"/>
      <c r="AI27" s="57">
        <f>SUM(C27:AH27)</f>
        <v>0</v>
      </c>
      <c r="AJ27" s="59"/>
      <c r="AK27" s="9">
        <f>AW37</f>
        <v>0</v>
      </c>
      <c r="AL27" s="72">
        <f>IF(C27=1,$AI27/2)+IF(D28&gt;25,$AI27)+IF(C27=2,-$AI27)</f>
        <v>0</v>
      </c>
      <c r="AM27" s="72">
        <f>IF(E27=1,$AI27/2)+IF(F28&gt;25,$AI27)+IF(E27=2,-$AI27)</f>
        <v>0</v>
      </c>
      <c r="AN27" s="72">
        <f>IF(G27=1,$AI27/2)+IF(H28&gt;25,$AI27)+IF(G27=2,-$AI27)</f>
        <v>0</v>
      </c>
      <c r="AO27" s="72">
        <f>IF(I27=1,$AI27/2)+IF(J28&gt;25,$AI27)+IF(I27=2,-$AI27)</f>
        <v>0</v>
      </c>
      <c r="AP27" s="72">
        <f>IF(K27=1,$AI27/2)+IF(L28&gt;25,$AI27)+IF(K27=2,-$AI27)</f>
        <v>0</v>
      </c>
      <c r="AQ27" s="72">
        <f>IF(M27=1,$AI27/2)+IF(N28&gt;25,$AI27)+IF(M27=2,-$AI27)</f>
        <v>0</v>
      </c>
      <c r="AR27" s="72">
        <f>IF(O27=1,$AI27/2)+IF(P28&gt;25,$AI27)+IF(O27=2,-$AI27)</f>
        <v>0</v>
      </c>
      <c r="AS27" s="72">
        <f>IF(Q27=1,$AI27/2)+IF(R28&gt;25,$AI27)+IF(Q27=2,-$AI27)</f>
        <v>0</v>
      </c>
      <c r="AT27" s="72">
        <f>IF(S27=1,$AI27/2)+IF(T28&gt;25,$AI27)+IF(S27=2,-$AI27)</f>
        <v>0</v>
      </c>
      <c r="AU27" s="72" t="e">
        <f>IF(#REF!=1,$AI27/2)+IF(#REF!&gt;25,$AI27)+IF(#REF!=2,-$AI27)</f>
        <v>#REF!</v>
      </c>
      <c r="AV27" s="72">
        <f>IF(W27=1,$AI27/2)+IF(X28&gt;25,$AI27)+IF(W27=2,-$AI27)</f>
        <v>0</v>
      </c>
      <c r="AW27" s="72">
        <f>IF(Y27=1,$AI27/2)+IF(Z28&gt;25,$AI27)+IF(Y27=2,-$AI27)</f>
        <v>0</v>
      </c>
      <c r="AX27" s="72">
        <f>IF(AA27=1,$AI27/2)+IF(AB28&gt;25,$AI27)+IF(AA27=2,-$AI27)</f>
        <v>0</v>
      </c>
      <c r="AY27" s="72">
        <f>IF(AC27=1,$AI27/2)+IF(AD28&gt;25,$AI27)+IF(AC27=2,-$AI27)</f>
        <v>0</v>
      </c>
      <c r="AZ27" s="72">
        <f>IF(AE27=1,$AI27/2)+IF(AF28&gt;25,$AI27)+IF(AE27=2,-$AI27)</f>
        <v>0</v>
      </c>
      <c r="BA27" s="72">
        <f>IF(AG27=1,$AI27/2)+IF(AH28&gt;25,$AI27)+IF(AG27=2,-$AI27)</f>
        <v>0</v>
      </c>
    </row>
    <row r="28" spans="1:53" ht="15" customHeight="1" hidden="1">
      <c r="A28" s="66"/>
      <c r="B28" s="20"/>
      <c r="C28" s="31"/>
      <c r="D28" s="23"/>
      <c r="E28" s="22"/>
      <c r="F28" s="2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51"/>
      <c r="V28" s="51"/>
      <c r="W28" s="12"/>
      <c r="X28" s="13"/>
      <c r="Y28" s="18"/>
      <c r="Z28" s="19"/>
      <c r="AA28" s="12"/>
      <c r="AB28" s="13"/>
      <c r="AC28" s="12"/>
      <c r="AD28" s="13"/>
      <c r="AE28" s="12"/>
      <c r="AF28" s="29"/>
      <c r="AG28" s="25"/>
      <c r="AH28" s="26"/>
      <c r="AI28" s="58"/>
      <c r="AJ28" s="60"/>
      <c r="AK28" s="14" t="e">
        <f>(C28+E28+G28+I28+K28+M28+O28+Q28+S28+#REF!+W28+Y28+AA28+AC28+AE28+AG28)/(D28+F28+H28+J28+L28+N28+P28+R28+T28+#REF!+X28+Z28+AB28+AD28+AF28+AH28)</f>
        <v>#REF!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 ht="15" customHeight="1" hidden="1">
      <c r="A29" s="65">
        <v>13</v>
      </c>
      <c r="B29" s="33"/>
      <c r="C29" s="61">
        <f>IF(C30&gt;16,"2")+IF(C30=16,"1")+IF(C30&lt;16,"0")</f>
        <v>0</v>
      </c>
      <c r="D29" s="62"/>
      <c r="E29" s="61">
        <f>IF(E30&gt;16,"2")+IF(E30=16,"1")+IF(E30&lt;16,"0")</f>
        <v>0</v>
      </c>
      <c r="F29" s="62"/>
      <c r="G29" s="61">
        <f>IF(G30&gt;16,"2")+IF(G30=16,"1")+IF(G30&lt;16,"0")</f>
        <v>0</v>
      </c>
      <c r="H29" s="62"/>
      <c r="I29" s="61">
        <f>IF(I30&gt;16,"2")+IF(I30=16,"1")+IF(I30&lt;16,"0")</f>
        <v>0</v>
      </c>
      <c r="J29" s="62"/>
      <c r="K29" s="61">
        <f>IF(K30&gt;16,"2")+IF(K30=16,"1")+IF(K30&lt;16,"0")</f>
        <v>0</v>
      </c>
      <c r="L29" s="62"/>
      <c r="M29" s="61">
        <f>IF(M30&gt;16,"2")+IF(M30=16,"1")+IF(M30&lt;16,"0")</f>
        <v>0</v>
      </c>
      <c r="N29" s="62"/>
      <c r="O29" s="61">
        <f>IF(O30&gt;16,"2")+IF(O30=16,"1")+IF(O30&lt;16,"0")</f>
        <v>0</v>
      </c>
      <c r="P29" s="62"/>
      <c r="Q29" s="61">
        <f>IF(Q30&gt;16,"2")+IF(Q30=16,"1")+IF(Q30&lt;16,"0")</f>
        <v>0</v>
      </c>
      <c r="R29" s="62"/>
      <c r="S29" s="61">
        <f>IF(S30&gt;16,"2")+IF(S30=16,"1")+IF(S30&lt;16,"0")</f>
        <v>0</v>
      </c>
      <c r="T29" s="62"/>
      <c r="U29" s="50"/>
      <c r="V29" s="50"/>
      <c r="W29" s="61">
        <f>IF(W30&gt;16,"2")+IF(W30=16,"1")+IF(W30&lt;16,"0")</f>
        <v>0</v>
      </c>
      <c r="X29" s="62"/>
      <c r="Y29" s="61">
        <f>IF(Y30&gt;16,"2")+IF(Y30=16,"1")+IF(Y30&lt;16,"0")</f>
        <v>0</v>
      </c>
      <c r="Z29" s="62"/>
      <c r="AA29" s="15"/>
      <c r="AB29" s="16"/>
      <c r="AC29" s="61">
        <f>IF(AC30&gt;16,"2")+IF(AC30=16,"1")+IF(AC30&lt;16,"0")</f>
        <v>0</v>
      </c>
      <c r="AD29" s="62"/>
      <c r="AE29" s="61">
        <f>IF(AE30&gt;16,"2")+IF(AE30=16,"1")+IF(AE30&lt;16,"0")</f>
        <v>0</v>
      </c>
      <c r="AF29" s="62"/>
      <c r="AG29" s="61">
        <f>IF(AG30&gt;16,"2")+IF(AG30=16,"1")+IF(AG30&lt;16,"0")</f>
        <v>0</v>
      </c>
      <c r="AH29" s="62"/>
      <c r="AI29" s="57">
        <f>SUM(C29:AH29)</f>
        <v>0</v>
      </c>
      <c r="AJ29" s="59"/>
      <c r="AK29" s="9">
        <f>AX37</f>
        <v>0</v>
      </c>
      <c r="AL29" s="72">
        <f>IF(C29=1,$AI29/2)+IF(D30&gt;25,$AI29)+IF(C29=2,-$AI29)</f>
        <v>0</v>
      </c>
      <c r="AM29" s="72">
        <f>IF(E29=1,$AI29/2)+IF(F30&gt;25,$AI29)+IF(E29=2,-$AI29)</f>
        <v>0</v>
      </c>
      <c r="AN29" s="72">
        <f>IF(G29=1,$AI29/2)+IF(H30&gt;25,$AI29)+IF(G29=2,-$AI29)</f>
        <v>0</v>
      </c>
      <c r="AO29" s="72">
        <f>IF(I29=1,$AI29/2)+IF(J30&gt;25,$AI29)+IF(I29=2,-$AI29)</f>
        <v>0</v>
      </c>
      <c r="AP29" s="72">
        <f>IF(K29=1,$AI29/2)+IF(L30&gt;25,$AI29)+IF(K29=2,-$AI29)</f>
        <v>0</v>
      </c>
      <c r="AQ29" s="72">
        <f>IF(M29=1,$AI29/2)+IF(N30&gt;25,$AI29)+IF(M29=2,-$AI29)</f>
        <v>0</v>
      </c>
      <c r="AR29" s="72">
        <f>IF(O29=1,$AI29/2)+IF(P30&gt;25,$AI29)+IF(O29=2,-$AI29)</f>
        <v>0</v>
      </c>
      <c r="AS29" s="72">
        <f>IF(Q29=1,$AI29/2)+IF(R30&gt;25,$AI29)+IF(Q29=2,-$AI29)</f>
        <v>0</v>
      </c>
      <c r="AT29" s="72">
        <f>IF(S29=1,$AI29/2)+IF(T30&gt;25,$AI29)+IF(S29=2,-$AI29)</f>
        <v>0</v>
      </c>
      <c r="AU29" s="72" t="e">
        <f>IF(#REF!=1,$AI29/2)+IF(#REF!&gt;25,$AI29)+IF(#REF!=2,-$AI29)</f>
        <v>#REF!</v>
      </c>
      <c r="AV29" s="72">
        <f>IF(W29=1,$AI29/2)+IF(X30&gt;25,$AI29)+IF(W29=2,-$AI29)</f>
        <v>0</v>
      </c>
      <c r="AW29" s="72">
        <f>IF(Y29=1,$AI29/2)+IF(Z30&gt;25,$AI29)+IF(Y29=2,-$AI29)</f>
        <v>0</v>
      </c>
      <c r="AX29" s="72">
        <f>IF(AA29=1,$AI29/2)+IF(AB30&gt;25,$AI29)+IF(AA29=2,-$AI29)</f>
        <v>0</v>
      </c>
      <c r="AY29" s="72">
        <f>IF(AC29=1,$AI29/2)+IF(AD30&gt;25,$AI29)+IF(AC29=2,-$AI29)</f>
        <v>0</v>
      </c>
      <c r="AZ29" s="72">
        <f>IF(AE29=1,$AI29/2)+IF(AF30&gt;25,$AI29)+IF(AE29=2,-$AI29)</f>
        <v>0</v>
      </c>
      <c r="BA29" s="72">
        <f>IF(AG29=1,$AI29/2)+IF(AH30&gt;25,$AI29)+IF(AG29=2,-$AI29)</f>
        <v>0</v>
      </c>
    </row>
    <row r="30" spans="1:53" ht="15" customHeight="1" hidden="1">
      <c r="A30" s="66"/>
      <c r="B30" s="34"/>
      <c r="C30" s="31"/>
      <c r="D30" s="23"/>
      <c r="E30" s="22"/>
      <c r="F30" s="23"/>
      <c r="G30" s="22"/>
      <c r="H30" s="2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51"/>
      <c r="V30" s="51"/>
      <c r="W30" s="12"/>
      <c r="X30" s="13"/>
      <c r="Y30" s="12"/>
      <c r="Z30" s="13"/>
      <c r="AA30" s="18"/>
      <c r="AB30" s="19"/>
      <c r="AC30" s="12"/>
      <c r="AD30" s="13"/>
      <c r="AE30" s="12"/>
      <c r="AF30" s="29"/>
      <c r="AG30" s="27"/>
      <c r="AH30" s="28"/>
      <c r="AI30" s="58"/>
      <c r="AJ30" s="60"/>
      <c r="AK30" s="14" t="e">
        <f>(C30+E30+G30+I30+K30+M30+O30+Q30+S30+#REF!+W30+Y30+AA30+AC30+AE30+AG30)/(D30+F30+H30+J30+L30+N30+P30+R30+T30+#REF!+X30+Z30+AB30+AD30+AF30+AH30)</f>
        <v>#REF!</v>
      </c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1:53" ht="15" customHeight="1" hidden="1">
      <c r="A31" s="65">
        <v>14</v>
      </c>
      <c r="B31" s="33"/>
      <c r="C31" s="61">
        <f>IF(C32&gt;16,"2")+IF(C32=16,"1")+IF(C32&lt;16,"0")</f>
        <v>0</v>
      </c>
      <c r="D31" s="62"/>
      <c r="E31" s="61">
        <f>IF(E32&gt;16,"2")+IF(E32=16,"1")+IF(E32&lt;16,"0")</f>
        <v>0</v>
      </c>
      <c r="F31" s="62"/>
      <c r="G31" s="61">
        <f>IF(G32&gt;16,"2")+IF(G32=16,"1")+IF(G32&lt;16,"0")</f>
        <v>0</v>
      </c>
      <c r="H31" s="62"/>
      <c r="I31" s="61">
        <f>IF(I32&gt;16,"2")+IF(I32=16,"1")+IF(I32&lt;16,"0")</f>
        <v>0</v>
      </c>
      <c r="J31" s="62"/>
      <c r="K31" s="61">
        <f>IF(K32&gt;16,"2")+IF(K32=16,"1")+IF(K32&lt;16,"0")</f>
        <v>0</v>
      </c>
      <c r="L31" s="62"/>
      <c r="M31" s="61">
        <f>IF(M32&gt;16,"2")+IF(M32=16,"1")+IF(M32&lt;16,"0")</f>
        <v>0</v>
      </c>
      <c r="N31" s="62"/>
      <c r="O31" s="61">
        <f>IF(O32&gt;16,"2")+IF(O32=16,"1")+IF(O32&lt;16,"0")</f>
        <v>0</v>
      </c>
      <c r="P31" s="62"/>
      <c r="Q31" s="61">
        <f>IF(Q32&gt;16,"2")+IF(Q32=16,"1")+IF(Q32&lt;16,"0")</f>
        <v>0</v>
      </c>
      <c r="R31" s="62"/>
      <c r="S31" s="61">
        <f>IF(S32&gt;16,"2")+IF(S32=16,"1")+IF(S32&lt;16,"0")</f>
        <v>0</v>
      </c>
      <c r="T31" s="62"/>
      <c r="U31" s="50"/>
      <c r="V31" s="50"/>
      <c r="W31" s="61">
        <f>IF(W32&gt;16,"2")+IF(W32=16,"1")+IF(W32&lt;16,"0")</f>
        <v>0</v>
      </c>
      <c r="X31" s="62"/>
      <c r="Y31" s="61">
        <f>IF(Y32&gt;16,"2")+IF(Y32=16,"1")+IF(Y32&lt;16,"0")</f>
        <v>0</v>
      </c>
      <c r="Z31" s="62"/>
      <c r="AA31" s="61">
        <f>IF(AA32&gt;16,"2")+IF(AA32=16,"1")+IF(AA32&lt;16,"0")</f>
        <v>0</v>
      </c>
      <c r="AB31" s="62"/>
      <c r="AC31" s="15"/>
      <c r="AD31" s="16"/>
      <c r="AE31" s="61">
        <f>IF(AE32&gt;16,"2")+IF(AE32=16,"1")+IF(AE32&lt;16,"0")</f>
        <v>0</v>
      </c>
      <c r="AF31" s="62"/>
      <c r="AG31" s="61">
        <f>IF(AG32&gt;16,"2")+IF(AG32=16,"1")+IF(AG32&lt;16,"0")</f>
        <v>0</v>
      </c>
      <c r="AH31" s="62"/>
      <c r="AI31" s="57">
        <f>SUM(C31:AH31)</f>
        <v>0</v>
      </c>
      <c r="AJ31" s="59"/>
      <c r="AK31" s="9">
        <f>AY37</f>
        <v>0</v>
      </c>
      <c r="AL31" s="72">
        <f>IF(C31=1,$AI31/2)+IF(D32&gt;25,$AI31)+IF(C31=2,-$AI31)</f>
        <v>0</v>
      </c>
      <c r="AM31" s="72">
        <f>IF(E31=1,$AI31/2)+IF(F32&gt;25,$AI31)+IF(E31=2,-$AI31)</f>
        <v>0</v>
      </c>
      <c r="AN31" s="72">
        <f>IF(G31=1,$AI31/2)+IF(H32&gt;25,$AI31)+IF(G31=2,-$AI31)</f>
        <v>0</v>
      </c>
      <c r="AO31" s="72">
        <f>IF(I31=1,$AI31/2)+IF(J32&gt;25,$AI31)+IF(I31=2,-$AI31)</f>
        <v>0</v>
      </c>
      <c r="AP31" s="72">
        <f>IF(K31=1,$AI31/2)+IF(L32&gt;25,$AI31)+IF(K31=2,-$AI31)</f>
        <v>0</v>
      </c>
      <c r="AQ31" s="72">
        <f>IF(M31=1,$AI31/2)+IF(N32&gt;25,$AI31)+IF(M31=2,-$AI31)</f>
        <v>0</v>
      </c>
      <c r="AR31" s="72">
        <f>IF(O31=1,$AI31/2)+IF(P32&gt;25,$AI31)+IF(O31=2,-$AI31)</f>
        <v>0</v>
      </c>
      <c r="AS31" s="72">
        <f>IF(Q31=1,$AI31/2)+IF(R32&gt;25,$AI31)+IF(Q31=2,-$AI31)</f>
        <v>0</v>
      </c>
      <c r="AT31" s="72">
        <f>IF(S31=1,$AI31/2)+IF(T32&gt;25,$AI31)+IF(S31=2,-$AI31)</f>
        <v>0</v>
      </c>
      <c r="AU31" s="72" t="e">
        <f>IF(#REF!=1,$AI31/2)+IF(#REF!&gt;25,$AI31)+IF(#REF!=2,-$AI31)</f>
        <v>#REF!</v>
      </c>
      <c r="AV31" s="72">
        <f>IF(W31=1,$AI31/2)+IF(X32&gt;25,$AI31)+IF(W31=2,-$AI31)</f>
        <v>0</v>
      </c>
      <c r="AW31" s="72">
        <f>IF(Y31=1,$AI31/2)+IF(Z32&gt;25,$AI31)+IF(Y31=2,-$AI31)</f>
        <v>0</v>
      </c>
      <c r="AX31" s="72">
        <f>IF(AA31=1,$AI31/2)+IF(AB32&gt;25,$AI31)+IF(AA31=2,-$AI31)</f>
        <v>0</v>
      </c>
      <c r="AY31" s="72">
        <f>IF(AC31=1,$AI31/2)+IF(AD32&gt;25,$AI31)+IF(AC31=2,-$AI31)</f>
        <v>0</v>
      </c>
      <c r="AZ31" s="72">
        <f>IF(AE31=1,$AI31/2)+IF(AF32&gt;25,$AI31)+IF(AE31=2,-$AI31)</f>
        <v>0</v>
      </c>
      <c r="BA31" s="72">
        <f>IF(AG31=1,$AI31/2)+IF(AH32&gt;25,$AI31)+IF(AG31=2,-$AI31)</f>
        <v>0</v>
      </c>
    </row>
    <row r="32" spans="1:53" ht="15" customHeight="1" hidden="1">
      <c r="A32" s="66"/>
      <c r="B32" s="34"/>
      <c r="C32" s="31"/>
      <c r="D32" s="23"/>
      <c r="E32" s="22"/>
      <c r="F32" s="23"/>
      <c r="G32" s="22"/>
      <c r="H32" s="23"/>
      <c r="I32" s="22"/>
      <c r="J32" s="23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51"/>
      <c r="V32" s="51"/>
      <c r="W32" s="12"/>
      <c r="X32" s="13"/>
      <c r="Y32" s="12"/>
      <c r="Z32" s="13"/>
      <c r="AA32" s="12"/>
      <c r="AB32" s="13"/>
      <c r="AC32" s="18"/>
      <c r="AD32" s="19"/>
      <c r="AE32" s="12"/>
      <c r="AF32" s="29"/>
      <c r="AG32" s="25"/>
      <c r="AH32" s="26"/>
      <c r="AI32" s="58"/>
      <c r="AJ32" s="60"/>
      <c r="AK32" s="14" t="e">
        <f>(C32+E32+G32+I32+K32+M32+O32+Q32+S32+#REF!+W32+Y32+AA32+AC32+AE32+AG32)/(D32+F32+H32+J32+L32+N32+P32+R32+T32+#REF!+X32+Z32+AB32+AD32+AF32+AH32)</f>
        <v>#REF!</v>
      </c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53" ht="15" customHeight="1" hidden="1">
      <c r="A33" s="65">
        <v>15</v>
      </c>
      <c r="B33" s="33"/>
      <c r="C33" s="61">
        <f>IF(C34&gt;16,"2")+IF(C34=16,"1")+IF(C34&lt;16,"0")</f>
        <v>0</v>
      </c>
      <c r="D33" s="62"/>
      <c r="E33" s="61">
        <f>IF(E34&gt;16,"2")+IF(E34=16,"1")+IF(E34&lt;16,"0")</f>
        <v>0</v>
      </c>
      <c r="F33" s="62"/>
      <c r="G33" s="61">
        <f>IF(G34&gt;16,"2")+IF(G34=16,"1")+IF(G34&lt;16,"0")</f>
        <v>0</v>
      </c>
      <c r="H33" s="62"/>
      <c r="I33" s="61">
        <f>IF(I34&gt;16,"2")+IF(I34=16,"1")+IF(I34&lt;16,"0")</f>
        <v>0</v>
      </c>
      <c r="J33" s="62"/>
      <c r="K33" s="61">
        <f>IF(K34&gt;16,"2")+IF(K34=16,"1")+IF(K34&lt;16,"0")</f>
        <v>0</v>
      </c>
      <c r="L33" s="62"/>
      <c r="M33" s="61">
        <f>IF(M34&gt;16,"2")+IF(M34=16,"1")+IF(M34&lt;16,"0")</f>
        <v>0</v>
      </c>
      <c r="N33" s="62"/>
      <c r="O33" s="61">
        <f>IF(O34&gt;16,"2")+IF(O34=16,"1")+IF(O34&lt;16,"0")</f>
        <v>0</v>
      </c>
      <c r="P33" s="62"/>
      <c r="Q33" s="61">
        <f>IF(Q34&gt;16,"2")+IF(Q34=16,"1")+IF(Q34&lt;16,"0")</f>
        <v>0</v>
      </c>
      <c r="R33" s="62"/>
      <c r="S33" s="61">
        <f>IF(S34&gt;16,"2")+IF(S34=16,"1")+IF(S34&lt;16,"0")</f>
        <v>0</v>
      </c>
      <c r="T33" s="62"/>
      <c r="U33" s="50"/>
      <c r="V33" s="50"/>
      <c r="W33" s="61">
        <f>IF(W34&gt;16,"2")+IF(W34=16,"1")+IF(W34&lt;16,"0")</f>
        <v>0</v>
      </c>
      <c r="X33" s="62"/>
      <c r="Y33" s="61">
        <f>IF(Y34&gt;16,"2")+IF(Y34=16,"1")+IF(Y34&lt;16,"0")</f>
        <v>0</v>
      </c>
      <c r="Z33" s="62"/>
      <c r="AA33" s="61">
        <f>IF(AA34&gt;16,"2")+IF(AA34=16,"1")+IF(AA34&lt;16,"0")</f>
        <v>0</v>
      </c>
      <c r="AB33" s="62"/>
      <c r="AC33" s="61">
        <f>IF(AC34&gt;16,"2")+IF(AC34=16,"1")+IF(AC34&lt;16,"0")</f>
        <v>0</v>
      </c>
      <c r="AD33" s="62"/>
      <c r="AE33" s="15"/>
      <c r="AF33" s="35"/>
      <c r="AG33" s="61">
        <f>IF(AG34&gt;16,"2")+IF(AG34=16,"1")+IF(AG34&lt;16,"0")</f>
        <v>0</v>
      </c>
      <c r="AH33" s="62"/>
      <c r="AI33" s="57">
        <f>SUM(C33:AH33)</f>
        <v>0</v>
      </c>
      <c r="AJ33" s="59"/>
      <c r="AK33" s="9" t="e">
        <f>AZ37</f>
        <v>#REF!</v>
      </c>
      <c r="AL33" s="72">
        <f>IF(C33=1,$AI33/2)+IF(D34&gt;25,$AI33)+IF(C33=2,-$AI33)</f>
        <v>0</v>
      </c>
      <c r="AM33" s="72">
        <f>IF(E33=1,$AI33/2)+IF(F34&gt;25,$AI33)+IF(E33=2,-$AI33)</f>
        <v>0</v>
      </c>
      <c r="AN33" s="72">
        <f>IF(G33=1,$AI33/2)+IF(H34&gt;25,$AI33)+IF(G33=2,-$AI33)</f>
        <v>0</v>
      </c>
      <c r="AO33" s="72">
        <f>IF(I33=1,$AI33/2)+IF(J34&gt;25,$AI33)+IF(I33=2,-$AI33)</f>
        <v>0</v>
      </c>
      <c r="AP33" s="72">
        <f>IF(K33=1,$AI33/2)+IF(L34&gt;25,$AI33)+IF(K33=2,-$AI33)</f>
        <v>0</v>
      </c>
      <c r="AQ33" s="72">
        <f>IF(M33=1,$AI33/2)+IF(N34&gt;25,$AI33)+IF(M33=2,-$AI33)</f>
        <v>0</v>
      </c>
      <c r="AR33" s="72">
        <f>IF(O33=1,$AI33/2)+IF(P34&gt;25,$AI33)+IF(O33=2,-$AI33)</f>
        <v>0</v>
      </c>
      <c r="AS33" s="72">
        <f>IF(Q33=1,$AI33/2)+IF(R34&gt;25,$AI33)+IF(Q33=2,-$AI33)</f>
        <v>0</v>
      </c>
      <c r="AT33" s="72">
        <f>IF(S33=1,$AI33/2)+IF(T34&gt;25,$AI33)+IF(S33=2,-$AI33)</f>
        <v>0</v>
      </c>
      <c r="AU33" s="72" t="e">
        <f>IF(#REF!=1,$AI33/2)+IF(#REF!&gt;25,$AI33)+IF(#REF!=2,-$AI33)</f>
        <v>#REF!</v>
      </c>
      <c r="AV33" s="72">
        <f>IF(W33=1,$AI33/2)+IF(X34&gt;25,$AI33)+IF(W33=2,-$AI33)</f>
        <v>0</v>
      </c>
      <c r="AW33" s="72">
        <f>IF(Y33=1,$AI33/2)+IF(Z34&gt;25,$AI33)+IF(Y33=2,-$AI33)</f>
        <v>0</v>
      </c>
      <c r="AX33" s="72">
        <f>IF(AA33=1,$AI33/2)+IF(AB34&gt;25,$AI33)+IF(AA33=2,-$AI33)</f>
        <v>0</v>
      </c>
      <c r="AY33" s="72">
        <f>IF(AC33=1,$AI33/2)+IF(AD34&gt;25,$AI33)+IF(AC33=2,-$AI33)</f>
        <v>0</v>
      </c>
      <c r="AZ33" s="72">
        <f>IF(AE33=1,$AI33/2)+IF(AF34&gt;25,$AI33)+IF(AE33=2,-$AI33)</f>
        <v>0</v>
      </c>
      <c r="BA33" s="72">
        <f>IF(AG33=1,$AI33/2)+IF(AH34&gt;25,$AI33)+IF(AG33=2,-$AI33)</f>
        <v>0</v>
      </c>
    </row>
    <row r="34" spans="1:53" ht="15" customHeight="1" hidden="1">
      <c r="A34" s="66"/>
      <c r="B34" s="36"/>
      <c r="C34" s="31"/>
      <c r="D34" s="23"/>
      <c r="E34" s="22"/>
      <c r="F34" s="23"/>
      <c r="G34" s="22"/>
      <c r="H34" s="23"/>
      <c r="I34" s="22"/>
      <c r="J34" s="23"/>
      <c r="K34" s="22"/>
      <c r="L34" s="23"/>
      <c r="M34" s="12"/>
      <c r="N34" s="13"/>
      <c r="O34" s="12"/>
      <c r="P34" s="13"/>
      <c r="Q34" s="12"/>
      <c r="R34" s="13"/>
      <c r="S34" s="12"/>
      <c r="T34" s="13"/>
      <c r="U34" s="51"/>
      <c r="V34" s="51"/>
      <c r="W34" s="12"/>
      <c r="X34" s="13"/>
      <c r="Y34" s="12"/>
      <c r="Z34" s="13"/>
      <c r="AA34" s="12"/>
      <c r="AB34" s="13"/>
      <c r="AC34" s="12"/>
      <c r="AD34" s="13"/>
      <c r="AE34" s="18"/>
      <c r="AF34" s="37"/>
      <c r="AG34" s="27"/>
      <c r="AH34" s="28"/>
      <c r="AI34" s="58"/>
      <c r="AJ34" s="60"/>
      <c r="AK34" s="14" t="e">
        <f>(C34+E34+G34+I34+K34+M34+O34+Q34+S34+#REF!+W34+Y34+AA34+AC34+AE34+AG34)/(D34+F34+H34+J34+L34+N34+P34+R34+T34+#REF!+X34+Z34+AB34+AD34+AF34+AH34)</f>
        <v>#REF!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53" ht="15" customHeight="1" hidden="1">
      <c r="A35" s="65">
        <v>16</v>
      </c>
      <c r="B35" s="33"/>
      <c r="C35" s="61">
        <f>IF(C36&gt;16,"2")+IF(C36=16,"1")+IF(C36&lt;16,"0")</f>
        <v>0</v>
      </c>
      <c r="D35" s="62"/>
      <c r="E35" s="61">
        <f>IF(E36&gt;16,"2")+IF(E36=16,"1")+IF(E36&lt;16,"0")</f>
        <v>0</v>
      </c>
      <c r="F35" s="62"/>
      <c r="G35" s="61">
        <f>IF(G36&gt;16,"2")+IF(G36=16,"1")+IF(G36&lt;16,"0")</f>
        <v>0</v>
      </c>
      <c r="H35" s="62"/>
      <c r="I35" s="61">
        <f>IF(I36&gt;16,"2")+IF(I36=16,"1")+IF(I36&lt;16,"0")</f>
        <v>0</v>
      </c>
      <c r="J35" s="62"/>
      <c r="K35" s="61">
        <f>IF(K36&gt;16,"2")+IF(K36=16,"1")+IF(K36&lt;16,"0")</f>
        <v>0</v>
      </c>
      <c r="L35" s="62"/>
      <c r="M35" s="61">
        <f>IF(M36&gt;16,"2")+IF(M36=16,"1")+IF(M36&lt;16,"0")</f>
        <v>0</v>
      </c>
      <c r="N35" s="62"/>
      <c r="O35" s="61">
        <f>IF(O36&gt;16,"2")+IF(O36=16,"1")+IF(O36&lt;16,"0")</f>
        <v>0</v>
      </c>
      <c r="P35" s="62"/>
      <c r="Q35" s="61">
        <f>IF(Q36&gt;16,"2")+IF(Q36=16,"1")+IF(Q36&lt;16,"0")</f>
        <v>0</v>
      </c>
      <c r="R35" s="62"/>
      <c r="S35" s="61">
        <f>IF(S36&gt;16,"2")+IF(S36=16,"1")+IF(S36&lt;16,"0")</f>
        <v>0</v>
      </c>
      <c r="T35" s="62"/>
      <c r="U35" s="50"/>
      <c r="V35" s="50"/>
      <c r="W35" s="61">
        <f>IF(W36&gt;16,"2")+IF(W36=16,"1")+IF(W36&lt;16,"0")</f>
        <v>0</v>
      </c>
      <c r="X35" s="62"/>
      <c r="Y35" s="61">
        <f>IF(Y36&gt;16,"2")+IF(Y36=16,"1")+IF(Y36&lt;16,"0")</f>
        <v>0</v>
      </c>
      <c r="Z35" s="62"/>
      <c r="AA35" s="61">
        <f>IF(AA36&gt;16,"2")+IF(AA36=16,"1")+IF(AA36&lt;16,"0")</f>
        <v>0</v>
      </c>
      <c r="AB35" s="62"/>
      <c r="AC35" s="61">
        <f>IF(AC36&gt;16,"2")+IF(AC36=16,"1")+IF(AC36&lt;16,"0")</f>
        <v>0</v>
      </c>
      <c r="AD35" s="62"/>
      <c r="AE35" s="61">
        <f>IF(AE36&gt;16,"2")+IF(AE36=16,"1")+IF(AE36&lt;16,"0")</f>
        <v>0</v>
      </c>
      <c r="AF35" s="62"/>
      <c r="AG35" s="38"/>
      <c r="AH35" s="39"/>
      <c r="AI35" s="57">
        <f>SUM(C35:AH35)</f>
        <v>0</v>
      </c>
      <c r="AJ35" s="74"/>
      <c r="AK35" s="9">
        <f>BA37</f>
        <v>0</v>
      </c>
      <c r="AL35" s="72">
        <f>IF(C35=1,$AI35/2)+IF(D36&gt;25,$AI35)+IF(C35=2,-$AI35)</f>
        <v>0</v>
      </c>
      <c r="AM35" s="72">
        <f>IF(E35=1,$AI35/2)+IF(F36&gt;25,$AI35)+IF(E35=2,-$AI35)</f>
        <v>0</v>
      </c>
      <c r="AN35" s="72">
        <f>IF(G35=1,$AI35/2)+IF(H36&gt;25,$AI35)+IF(G35=2,-$AI35)</f>
        <v>0</v>
      </c>
      <c r="AO35" s="72">
        <f>IF(I35=1,$AI35/2)+IF(J36&gt;25,$AI35)+IF(I35=2,-$AI35)</f>
        <v>0</v>
      </c>
      <c r="AP35" s="72">
        <f>IF(K35=1,$AI35/2)+IF(L36&gt;25,$AI35)+IF(K35=2,-$AI35)</f>
        <v>0</v>
      </c>
      <c r="AQ35" s="72">
        <f>IF(M35=1,$AI35/2)+IF(N36&gt;25,$AI35)+IF(M35=2,-$AI35)</f>
        <v>0</v>
      </c>
      <c r="AR35" s="72">
        <f>IF(O35=1,$AI35/2)+IF(P36&gt;25,$AI35)+IF(O35=2,-$AI35)</f>
        <v>0</v>
      </c>
      <c r="AS35" s="72">
        <f>IF(Q35=1,$AI35/2)+IF(R36&gt;25,$AI35)+IF(Q35=2,-$AI35)</f>
        <v>0</v>
      </c>
      <c r="AT35" s="72">
        <f>IF(S35=1,$AI35/2)+IF(T36&gt;25,$AI35)+IF(S35=2,-$AI35)</f>
        <v>0</v>
      </c>
      <c r="AU35" s="72" t="e">
        <f>IF(#REF!=1,$AI35/2)+IF(#REF!&gt;25,$AI35)+IF(#REF!=2,-$AI35)</f>
        <v>#REF!</v>
      </c>
      <c r="AV35" s="72">
        <f>IF(W35=1,$AI35/2)+IF(X36&gt;25,$AI35)+IF(W35=2,-$AI35)</f>
        <v>0</v>
      </c>
      <c r="AW35" s="72">
        <f>IF(Y35=1,$AI35/2)+IF(Z36&gt;25,$AI35)+IF(Y35=2,-$AI35)</f>
        <v>0</v>
      </c>
      <c r="AX35" s="72">
        <f>IF(AA35=1,$AI35/2)+IF(AB36&gt;25,$AI35)+IF(AA35=2,-$AI35)</f>
        <v>0</v>
      </c>
      <c r="AY35" s="72">
        <f>IF(AC35=1,$AI35/2)+IF(AD36&gt;25,$AI35)+IF(AC35=2,-$AI35)</f>
        <v>0</v>
      </c>
      <c r="AZ35" s="72" t="e">
        <f>IF(#REF!=1,$AI35/2)+IF(AF36&gt;25,$AI35)+IF(#REF!=2,-$AI35)</f>
        <v>#REF!</v>
      </c>
      <c r="BA35" s="72">
        <f>IF(AG35=1,$AI35/2)+IF(AH36&gt;25,$AI35)+IF(AG35=2,-$AI35)</f>
        <v>0</v>
      </c>
    </row>
    <row r="36" spans="1:53" ht="15" customHeight="1" hidden="1">
      <c r="A36" s="66"/>
      <c r="B36" s="36"/>
      <c r="C36" s="12"/>
      <c r="D36" s="13"/>
      <c r="E36" s="17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51"/>
      <c r="V36" s="51"/>
      <c r="W36" s="12"/>
      <c r="X36" s="13"/>
      <c r="Y36" s="12"/>
      <c r="Z36" s="13"/>
      <c r="AA36" s="40"/>
      <c r="AB36" s="41"/>
      <c r="AC36" s="40"/>
      <c r="AD36" s="41"/>
      <c r="AE36" s="40"/>
      <c r="AF36" s="42"/>
      <c r="AG36" s="18"/>
      <c r="AH36" s="19"/>
      <c r="AI36" s="58"/>
      <c r="AJ36" s="75"/>
      <c r="AK36" s="14" t="e">
        <f>(C36+E36+G36+I36+K36+M36+O36+Q36+S36+#REF!+W36+Y36+AA36+AC36+AE36+AG36)/(D36+F36+H36+J36+L36+N36+P36+R36+T36+#REF!+X36+Z36+AB36+AD36+AF36+AH36)</f>
        <v>#REF!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3:53" ht="12.75"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92">
        <f>SUM(AI5:AI36)</f>
        <v>90</v>
      </c>
      <c r="AL37">
        <f>SUM(AL5:AL36)</f>
        <v>27</v>
      </c>
      <c r="AM37">
        <f aca="true" t="shared" si="0" ref="AM37:BA37">SUM(AM5:AM36)</f>
        <v>0</v>
      </c>
      <c r="AN37">
        <f t="shared" si="0"/>
        <v>9</v>
      </c>
      <c r="AO37">
        <f t="shared" si="0"/>
        <v>15</v>
      </c>
      <c r="AP37">
        <f t="shared" si="0"/>
        <v>39</v>
      </c>
      <c r="AQ37">
        <f t="shared" si="0"/>
        <v>0</v>
      </c>
      <c r="AR37">
        <f t="shared" si="0"/>
        <v>0</v>
      </c>
      <c r="AS37">
        <f t="shared" si="0"/>
        <v>36</v>
      </c>
      <c r="AT37">
        <f t="shared" si="0"/>
        <v>6</v>
      </c>
      <c r="AU37" t="e">
        <f t="shared" si="0"/>
        <v>#REF!</v>
      </c>
      <c r="AV37">
        <f t="shared" si="0"/>
        <v>0</v>
      </c>
      <c r="AW37">
        <f t="shared" si="0"/>
        <v>0</v>
      </c>
      <c r="AX37">
        <f t="shared" si="0"/>
        <v>0</v>
      </c>
      <c r="AY37">
        <f t="shared" si="0"/>
        <v>0</v>
      </c>
      <c r="AZ37" t="e">
        <f t="shared" si="0"/>
        <v>#REF!</v>
      </c>
      <c r="BA37">
        <f t="shared" si="0"/>
        <v>0</v>
      </c>
    </row>
    <row r="38" spans="1:39" ht="12.75">
      <c r="A38" s="71" t="s">
        <v>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>
        <v>1</v>
      </c>
      <c r="AM38">
        <v>2</v>
      </c>
    </row>
  </sheetData>
  <sheetProtection/>
  <mergeCells count="545">
    <mergeCell ref="S5:T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K5:L5"/>
    <mergeCell ref="M5:N5"/>
    <mergeCell ref="O5:P5"/>
    <mergeCell ref="Q5:R5"/>
    <mergeCell ref="A5:A6"/>
    <mergeCell ref="E5:F5"/>
    <mergeCell ref="G5:H5"/>
    <mergeCell ref="I5:J5"/>
    <mergeCell ref="B5:B6"/>
    <mergeCell ref="M7:N7"/>
    <mergeCell ref="O7:P7"/>
    <mergeCell ref="Q7:R7"/>
    <mergeCell ref="AJ5:AJ6"/>
    <mergeCell ref="AE5:AF5"/>
    <mergeCell ref="AG5:AH5"/>
    <mergeCell ref="AA5:AB5"/>
    <mergeCell ref="AC5:AD5"/>
    <mergeCell ref="W5:X5"/>
    <mergeCell ref="Y5:Z5"/>
    <mergeCell ref="A7:A8"/>
    <mergeCell ref="C7:D7"/>
    <mergeCell ref="G7:H7"/>
    <mergeCell ref="I7:J7"/>
    <mergeCell ref="B7:B8"/>
    <mergeCell ref="K7:L7"/>
    <mergeCell ref="Y7:Z7"/>
    <mergeCell ref="AA7:AB7"/>
    <mergeCell ref="S7:T7"/>
    <mergeCell ref="W7:X7"/>
    <mergeCell ref="AI7:AI8"/>
    <mergeCell ref="AO5:AO6"/>
    <mergeCell ref="AL5:AL6"/>
    <mergeCell ref="AM5:AM6"/>
    <mergeCell ref="AN5:AN6"/>
    <mergeCell ref="AI5:AI6"/>
    <mergeCell ref="AJ7:AJ8"/>
    <mergeCell ref="AG7:AH7"/>
    <mergeCell ref="AC7:AD7"/>
    <mergeCell ref="AE7:AF7"/>
    <mergeCell ref="AL7:AL8"/>
    <mergeCell ref="AM7:AM8"/>
    <mergeCell ref="AN7:AN8"/>
    <mergeCell ref="AO7:AO8"/>
    <mergeCell ref="A9:A10"/>
    <mergeCell ref="C9:D9"/>
    <mergeCell ref="E9:F9"/>
    <mergeCell ref="I9:J9"/>
    <mergeCell ref="B9:B10"/>
    <mergeCell ref="K9:L9"/>
    <mergeCell ref="M9:N9"/>
    <mergeCell ref="O9:P9"/>
    <mergeCell ref="AM9:AM10"/>
    <mergeCell ref="Q9:R9"/>
    <mergeCell ref="S9:T9"/>
    <mergeCell ref="AA9:AB9"/>
    <mergeCell ref="AC9:AD9"/>
    <mergeCell ref="W9:X9"/>
    <mergeCell ref="Y9:Z9"/>
    <mergeCell ref="AO9:AO10"/>
    <mergeCell ref="A11:A12"/>
    <mergeCell ref="C11:D11"/>
    <mergeCell ref="E11:F11"/>
    <mergeCell ref="G11:H11"/>
    <mergeCell ref="B11:B12"/>
    <mergeCell ref="K11:L11"/>
    <mergeCell ref="M11:N11"/>
    <mergeCell ref="O11:P11"/>
    <mergeCell ref="AI9:AI10"/>
    <mergeCell ref="Q11:R11"/>
    <mergeCell ref="Y11:Z11"/>
    <mergeCell ref="AA11:AB11"/>
    <mergeCell ref="S11:T11"/>
    <mergeCell ref="W11:X11"/>
    <mergeCell ref="AN9:AN10"/>
    <mergeCell ref="AJ9:AJ10"/>
    <mergeCell ref="AE9:AF9"/>
    <mergeCell ref="AG9:AH9"/>
    <mergeCell ref="AL9:AL10"/>
    <mergeCell ref="AI11:AI12"/>
    <mergeCell ref="AJ11:AJ12"/>
    <mergeCell ref="AG11:AH11"/>
    <mergeCell ref="AC11:AD11"/>
    <mergeCell ref="AE11:AF11"/>
    <mergeCell ref="AL11:AL12"/>
    <mergeCell ref="AM11:AM12"/>
    <mergeCell ref="AN11:AN12"/>
    <mergeCell ref="AO11:AO12"/>
    <mergeCell ref="A13:A14"/>
    <mergeCell ref="C13:D13"/>
    <mergeCell ref="E13:F13"/>
    <mergeCell ref="G13:H13"/>
    <mergeCell ref="B13:B14"/>
    <mergeCell ref="I13:J13"/>
    <mergeCell ref="M13:N13"/>
    <mergeCell ref="O13:P13"/>
    <mergeCell ref="Q13:R13"/>
    <mergeCell ref="S13:T13"/>
    <mergeCell ref="AA13:AB13"/>
    <mergeCell ref="AC13:AD13"/>
    <mergeCell ref="W13:X13"/>
    <mergeCell ref="Y13:Z13"/>
    <mergeCell ref="U13:V13"/>
    <mergeCell ref="AI13:AI14"/>
    <mergeCell ref="AJ13:AJ14"/>
    <mergeCell ref="AE13:AF13"/>
    <mergeCell ref="AG13:AH13"/>
    <mergeCell ref="AL13:AL14"/>
    <mergeCell ref="AM13:AM14"/>
    <mergeCell ref="AN13:AN14"/>
    <mergeCell ref="AO13:AO14"/>
    <mergeCell ref="A15:A16"/>
    <mergeCell ref="C15:D15"/>
    <mergeCell ref="E15:F15"/>
    <mergeCell ref="G15:H15"/>
    <mergeCell ref="B15:B16"/>
    <mergeCell ref="I15:J15"/>
    <mergeCell ref="K15:L15"/>
    <mergeCell ref="O15:P15"/>
    <mergeCell ref="Q15:R15"/>
    <mergeCell ref="Y15:Z15"/>
    <mergeCell ref="AA15:AB15"/>
    <mergeCell ref="S15:T15"/>
    <mergeCell ref="W15:X15"/>
    <mergeCell ref="U15:V15"/>
    <mergeCell ref="AI15:AI16"/>
    <mergeCell ref="AJ15:AJ16"/>
    <mergeCell ref="AG15:AH15"/>
    <mergeCell ref="AC15:AD15"/>
    <mergeCell ref="AE15:AF15"/>
    <mergeCell ref="AL15:AL16"/>
    <mergeCell ref="AM15:AM16"/>
    <mergeCell ref="AN15:AN16"/>
    <mergeCell ref="AO15:AO16"/>
    <mergeCell ref="A17:A18"/>
    <mergeCell ref="C17:D17"/>
    <mergeCell ref="E17:F17"/>
    <mergeCell ref="G17:H17"/>
    <mergeCell ref="B17:B18"/>
    <mergeCell ref="I17:J17"/>
    <mergeCell ref="K17:L17"/>
    <mergeCell ref="AL17:AL18"/>
    <mergeCell ref="AM17:AM18"/>
    <mergeCell ref="M17:N17"/>
    <mergeCell ref="Q17:R17"/>
    <mergeCell ref="S17:T17"/>
    <mergeCell ref="AA17:AB17"/>
    <mergeCell ref="AC17:AD17"/>
    <mergeCell ref="W17:X17"/>
    <mergeCell ref="Y17:Z17"/>
    <mergeCell ref="K19:L19"/>
    <mergeCell ref="M19:N19"/>
    <mergeCell ref="AI17:AI18"/>
    <mergeCell ref="AJ17:AJ18"/>
    <mergeCell ref="AE17:AF17"/>
    <mergeCell ref="AG17:AH17"/>
    <mergeCell ref="U17:V17"/>
    <mergeCell ref="U19:V19"/>
    <mergeCell ref="AE19:AF19"/>
    <mergeCell ref="AN17:AN18"/>
    <mergeCell ref="AO17:AO18"/>
    <mergeCell ref="A19:A20"/>
    <mergeCell ref="C19:D19"/>
    <mergeCell ref="E19:F19"/>
    <mergeCell ref="G19:H19"/>
    <mergeCell ref="B19:B20"/>
    <mergeCell ref="I19:J19"/>
    <mergeCell ref="AG19:AH19"/>
    <mergeCell ref="AC19:AD19"/>
    <mergeCell ref="AL19:AL20"/>
    <mergeCell ref="O19:P19"/>
    <mergeCell ref="Y19:Z19"/>
    <mergeCell ref="AA19:AB19"/>
    <mergeCell ref="S19:T19"/>
    <mergeCell ref="W19:X19"/>
    <mergeCell ref="AM19:AM20"/>
    <mergeCell ref="AN19:AN20"/>
    <mergeCell ref="AO19:AO20"/>
    <mergeCell ref="A21:A22"/>
    <mergeCell ref="C21:D21"/>
    <mergeCell ref="E21:F21"/>
    <mergeCell ref="G21:H21"/>
    <mergeCell ref="B21:B22"/>
    <mergeCell ref="I21:J21"/>
    <mergeCell ref="K21:L21"/>
    <mergeCell ref="M21:N21"/>
    <mergeCell ref="O21:P21"/>
    <mergeCell ref="Q21:R21"/>
    <mergeCell ref="AA21:AB21"/>
    <mergeCell ref="AC21:AD21"/>
    <mergeCell ref="W21:X21"/>
    <mergeCell ref="Y21:Z21"/>
    <mergeCell ref="U21:V21"/>
    <mergeCell ref="A2:AJ2"/>
    <mergeCell ref="W4:X4"/>
    <mergeCell ref="Y4:Z4"/>
    <mergeCell ref="AA4:AB4"/>
    <mergeCell ref="AC4:AD4"/>
    <mergeCell ref="AE4:AF4"/>
    <mergeCell ref="AG4:AH4"/>
    <mergeCell ref="U4:V4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A21:BA22"/>
    <mergeCell ref="AP21:AP22"/>
    <mergeCell ref="AQ21:AQ22"/>
    <mergeCell ref="AR21:AR22"/>
    <mergeCell ref="AS21:AS22"/>
    <mergeCell ref="AT21:AT22"/>
    <mergeCell ref="AU21:AU22"/>
    <mergeCell ref="K25:L25"/>
    <mergeCell ref="AV21:AV22"/>
    <mergeCell ref="AW21:AW22"/>
    <mergeCell ref="AX21:AX22"/>
    <mergeCell ref="AY21:AY22"/>
    <mergeCell ref="AZ21:AZ22"/>
    <mergeCell ref="AL21:AL22"/>
    <mergeCell ref="AM21:AM22"/>
    <mergeCell ref="AN21:AN22"/>
    <mergeCell ref="AO21:AO22"/>
    <mergeCell ref="M25:N25"/>
    <mergeCell ref="O25:P25"/>
    <mergeCell ref="Q25:R25"/>
    <mergeCell ref="S25:T25"/>
    <mergeCell ref="Y25:Z25"/>
    <mergeCell ref="A25:A26"/>
    <mergeCell ref="C25:D25"/>
    <mergeCell ref="E25:F25"/>
    <mergeCell ref="G25:H25"/>
    <mergeCell ref="I25:J25"/>
    <mergeCell ref="AA25:AB25"/>
    <mergeCell ref="AC25:AD25"/>
    <mergeCell ref="AE25:AF25"/>
    <mergeCell ref="AG25:AH25"/>
    <mergeCell ref="AI25:AI26"/>
    <mergeCell ref="AJ25:AJ26"/>
    <mergeCell ref="AW25:AW26"/>
    <mergeCell ref="AL25:AL26"/>
    <mergeCell ref="AM25:AM26"/>
    <mergeCell ref="AN25:AN26"/>
    <mergeCell ref="AO25:AO26"/>
    <mergeCell ref="AP25:AP26"/>
    <mergeCell ref="AQ25:AQ26"/>
    <mergeCell ref="AY25:AY26"/>
    <mergeCell ref="AZ25:AZ26"/>
    <mergeCell ref="BA25:BA26"/>
    <mergeCell ref="A27:A28"/>
    <mergeCell ref="C27:D27"/>
    <mergeCell ref="E27:F27"/>
    <mergeCell ref="G27:H27"/>
    <mergeCell ref="I27:J27"/>
    <mergeCell ref="K27:L27"/>
    <mergeCell ref="AR25:AR26"/>
    <mergeCell ref="M27:N27"/>
    <mergeCell ref="O27:P27"/>
    <mergeCell ref="Q27:R27"/>
    <mergeCell ref="S27:T27"/>
    <mergeCell ref="W27:X27"/>
    <mergeCell ref="AX25:AX26"/>
    <mergeCell ref="AS25:AS26"/>
    <mergeCell ref="AT25:AT26"/>
    <mergeCell ref="AU25:AU26"/>
    <mergeCell ref="AV25:AV26"/>
    <mergeCell ref="AA27:AB27"/>
    <mergeCell ref="AC27:AD27"/>
    <mergeCell ref="AE27:AF27"/>
    <mergeCell ref="AG27:AH27"/>
    <mergeCell ref="AI27:AI28"/>
    <mergeCell ref="AJ27:AJ28"/>
    <mergeCell ref="AW27:AW28"/>
    <mergeCell ref="AL27:AL28"/>
    <mergeCell ref="AM27:AM28"/>
    <mergeCell ref="AN27:AN28"/>
    <mergeCell ref="AO27:AO28"/>
    <mergeCell ref="AP27:AP28"/>
    <mergeCell ref="AQ27:AQ28"/>
    <mergeCell ref="AY27:AY28"/>
    <mergeCell ref="AZ27:AZ28"/>
    <mergeCell ref="BA27:BA28"/>
    <mergeCell ref="A29:A30"/>
    <mergeCell ref="C29:D29"/>
    <mergeCell ref="E29:F29"/>
    <mergeCell ref="G29:H29"/>
    <mergeCell ref="I29:J29"/>
    <mergeCell ref="K29:L29"/>
    <mergeCell ref="AR27:AR28"/>
    <mergeCell ref="M29:N29"/>
    <mergeCell ref="O29:P29"/>
    <mergeCell ref="Q29:R29"/>
    <mergeCell ref="S29:T29"/>
    <mergeCell ref="W29:X29"/>
    <mergeCell ref="AX27:AX28"/>
    <mergeCell ref="AS27:AS28"/>
    <mergeCell ref="AT27:AT28"/>
    <mergeCell ref="AU27:AU28"/>
    <mergeCell ref="AV27:AV28"/>
    <mergeCell ref="Y29:Z29"/>
    <mergeCell ref="AC29:AD29"/>
    <mergeCell ref="AE29:AF29"/>
    <mergeCell ref="AG29:AH29"/>
    <mergeCell ref="AI29:AI30"/>
    <mergeCell ref="AJ29:AJ30"/>
    <mergeCell ref="AW29:AW30"/>
    <mergeCell ref="AL29:AL30"/>
    <mergeCell ref="AM29:AM30"/>
    <mergeCell ref="AN29:AN30"/>
    <mergeCell ref="AO29:AO30"/>
    <mergeCell ref="AP29:AP30"/>
    <mergeCell ref="AQ29:AQ30"/>
    <mergeCell ref="AY29:AY30"/>
    <mergeCell ref="AZ29:AZ30"/>
    <mergeCell ref="BA29:BA30"/>
    <mergeCell ref="A31:A32"/>
    <mergeCell ref="C31:D31"/>
    <mergeCell ref="E31:F31"/>
    <mergeCell ref="G31:H31"/>
    <mergeCell ref="I31:J31"/>
    <mergeCell ref="K31:L31"/>
    <mergeCell ref="AR29:AR30"/>
    <mergeCell ref="M31:N31"/>
    <mergeCell ref="O31:P31"/>
    <mergeCell ref="Q31:R31"/>
    <mergeCell ref="S31:T31"/>
    <mergeCell ref="W31:X31"/>
    <mergeCell ref="AX29:AX30"/>
    <mergeCell ref="AS29:AS30"/>
    <mergeCell ref="AT29:AT30"/>
    <mergeCell ref="AU29:AU30"/>
    <mergeCell ref="AV29:AV30"/>
    <mergeCell ref="Y31:Z31"/>
    <mergeCell ref="AA31:AB31"/>
    <mergeCell ref="AE31:AF31"/>
    <mergeCell ref="AG31:AH31"/>
    <mergeCell ref="AI31:AI32"/>
    <mergeCell ref="AJ31:AJ32"/>
    <mergeCell ref="AW31:AW32"/>
    <mergeCell ref="AL31:AL32"/>
    <mergeCell ref="AM31:AM32"/>
    <mergeCell ref="AN31:AN32"/>
    <mergeCell ref="AO31:AO32"/>
    <mergeCell ref="AP31:AP32"/>
    <mergeCell ref="AQ31:AQ32"/>
    <mergeCell ref="AY31:AY32"/>
    <mergeCell ref="AZ31:AZ32"/>
    <mergeCell ref="BA31:BA32"/>
    <mergeCell ref="A33:A34"/>
    <mergeCell ref="C33:D33"/>
    <mergeCell ref="E33:F33"/>
    <mergeCell ref="G33:H33"/>
    <mergeCell ref="I33:J33"/>
    <mergeCell ref="K33:L33"/>
    <mergeCell ref="AR31:AR32"/>
    <mergeCell ref="M33:N33"/>
    <mergeCell ref="O33:P33"/>
    <mergeCell ref="Q33:R33"/>
    <mergeCell ref="S33:T33"/>
    <mergeCell ref="W33:X33"/>
    <mergeCell ref="AX31:AX32"/>
    <mergeCell ref="AS31:AS32"/>
    <mergeCell ref="AT31:AT32"/>
    <mergeCell ref="AU31:AU32"/>
    <mergeCell ref="AV31:AV32"/>
    <mergeCell ref="Y33:Z33"/>
    <mergeCell ref="AA33:AB33"/>
    <mergeCell ref="AC33:AD33"/>
    <mergeCell ref="AG33:AH33"/>
    <mergeCell ref="AI33:AI34"/>
    <mergeCell ref="AJ33:AJ34"/>
    <mergeCell ref="AW33:AW34"/>
    <mergeCell ref="AL33:AL34"/>
    <mergeCell ref="AM33:AM34"/>
    <mergeCell ref="AN33:AN34"/>
    <mergeCell ref="AO33:AO34"/>
    <mergeCell ref="AP33:AP34"/>
    <mergeCell ref="AQ33:AQ34"/>
    <mergeCell ref="AY33:AY34"/>
    <mergeCell ref="AZ33:AZ34"/>
    <mergeCell ref="BA33:BA34"/>
    <mergeCell ref="A35:A36"/>
    <mergeCell ref="C35:D35"/>
    <mergeCell ref="E35:F35"/>
    <mergeCell ref="G35:H35"/>
    <mergeCell ref="I35:J35"/>
    <mergeCell ref="K35:L35"/>
    <mergeCell ref="AR33:AR34"/>
    <mergeCell ref="M35:N35"/>
    <mergeCell ref="O35:P35"/>
    <mergeCell ref="Q35:R35"/>
    <mergeCell ref="S35:T35"/>
    <mergeCell ref="W35:X35"/>
    <mergeCell ref="AX33:AX34"/>
    <mergeCell ref="AS33:AS34"/>
    <mergeCell ref="AT33:AT34"/>
    <mergeCell ref="AU33:AU34"/>
    <mergeCell ref="AV33:AV34"/>
    <mergeCell ref="Y35:Z35"/>
    <mergeCell ref="AA35:AB35"/>
    <mergeCell ref="AC35:AD35"/>
    <mergeCell ref="AN35:AN36"/>
    <mergeCell ref="AO35:AO36"/>
    <mergeCell ref="AE35:AF35"/>
    <mergeCell ref="AI35:AI36"/>
    <mergeCell ref="AJ35:AJ36"/>
    <mergeCell ref="AZ35:AZ36"/>
    <mergeCell ref="BA35:BA36"/>
    <mergeCell ref="AT35:AT36"/>
    <mergeCell ref="AU35:AU36"/>
    <mergeCell ref="AV35:AV36"/>
    <mergeCell ref="AW35:AW36"/>
    <mergeCell ref="C37:AH37"/>
    <mergeCell ref="A38:AK38"/>
    <mergeCell ref="AX35:AX36"/>
    <mergeCell ref="AY35:AY36"/>
    <mergeCell ref="AP35:AP36"/>
    <mergeCell ref="AQ35:AQ36"/>
    <mergeCell ref="AR35:AR36"/>
    <mergeCell ref="AS35:AS36"/>
    <mergeCell ref="AL35:AL36"/>
    <mergeCell ref="AM35:AM36"/>
    <mergeCell ref="A23:A24"/>
    <mergeCell ref="B23:B24"/>
    <mergeCell ref="C23:D23"/>
    <mergeCell ref="E23:F23"/>
    <mergeCell ref="G23:H23"/>
    <mergeCell ref="I23:J23"/>
    <mergeCell ref="AJ23:AJ24"/>
    <mergeCell ref="AI23:AI24"/>
    <mergeCell ref="S23:T23"/>
    <mergeCell ref="O23:P23"/>
    <mergeCell ref="Q23:R23"/>
    <mergeCell ref="K23:L23"/>
    <mergeCell ref="M23:N23"/>
    <mergeCell ref="AI21:AI22"/>
    <mergeCell ref="AJ21:AJ22"/>
    <mergeCell ref="AE21:AF21"/>
    <mergeCell ref="AG21:AH21"/>
    <mergeCell ref="U5:V5"/>
    <mergeCell ref="U7:V7"/>
    <mergeCell ref="U9:V9"/>
    <mergeCell ref="U11:V11"/>
    <mergeCell ref="AI19:AI20"/>
    <mergeCell ref="AJ19:AJ20"/>
  </mergeCells>
  <conditionalFormatting sqref="E5:F5">
    <cfRule type="cellIs" priority="277" dxfId="2" operator="equal" stopIfTrue="1">
      <formula>3</formula>
    </cfRule>
    <cfRule type="cellIs" priority="278" dxfId="1" operator="equal" stopIfTrue="1">
      <formula>1</formula>
    </cfRule>
    <cfRule type="expression" priority="279" dxfId="0" stopIfTrue="1">
      <formula>E6+F6&lt;3</formula>
    </cfRule>
  </conditionalFormatting>
  <conditionalFormatting sqref="G5:H5">
    <cfRule type="cellIs" priority="274" dxfId="2" operator="equal" stopIfTrue="1">
      <formula>3</formula>
    </cfRule>
    <cfRule type="cellIs" priority="275" dxfId="1" operator="equal" stopIfTrue="1">
      <formula>1</formula>
    </cfRule>
    <cfRule type="expression" priority="276" dxfId="0" stopIfTrue="1">
      <formula>G6+H6&lt;3</formula>
    </cfRule>
  </conditionalFormatting>
  <conditionalFormatting sqref="I5:J5">
    <cfRule type="cellIs" priority="271" dxfId="2" operator="equal" stopIfTrue="1">
      <formula>3</formula>
    </cfRule>
    <cfRule type="cellIs" priority="272" dxfId="1" operator="equal" stopIfTrue="1">
      <formula>1</formula>
    </cfRule>
    <cfRule type="expression" priority="273" dxfId="0" stopIfTrue="1">
      <formula>I6+J6&lt;3</formula>
    </cfRule>
  </conditionalFormatting>
  <conditionalFormatting sqref="K5:L5">
    <cfRule type="cellIs" priority="268" dxfId="2" operator="equal" stopIfTrue="1">
      <formula>3</formula>
    </cfRule>
    <cfRule type="cellIs" priority="269" dxfId="1" operator="equal" stopIfTrue="1">
      <formula>1</formula>
    </cfRule>
    <cfRule type="expression" priority="270" dxfId="0" stopIfTrue="1">
      <formula>K6+L6&lt;3</formula>
    </cfRule>
  </conditionalFormatting>
  <conditionalFormatting sqref="M5:N5">
    <cfRule type="cellIs" priority="265" dxfId="2" operator="equal" stopIfTrue="1">
      <formula>3</formula>
    </cfRule>
    <cfRule type="cellIs" priority="266" dxfId="1" operator="equal" stopIfTrue="1">
      <formula>1</formula>
    </cfRule>
    <cfRule type="expression" priority="267" dxfId="0" stopIfTrue="1">
      <formula>M6+N6&lt;3</formula>
    </cfRule>
  </conditionalFormatting>
  <conditionalFormatting sqref="O5:P5">
    <cfRule type="cellIs" priority="262" dxfId="2" operator="equal" stopIfTrue="1">
      <formula>3</formula>
    </cfRule>
    <cfRule type="cellIs" priority="263" dxfId="1" operator="equal" stopIfTrue="1">
      <formula>1</formula>
    </cfRule>
    <cfRule type="expression" priority="264" dxfId="0" stopIfTrue="1">
      <formula>O6+P6&lt;3</formula>
    </cfRule>
  </conditionalFormatting>
  <conditionalFormatting sqref="Q5:R5">
    <cfRule type="cellIs" priority="259" dxfId="2" operator="equal" stopIfTrue="1">
      <formula>3</formula>
    </cfRule>
    <cfRule type="cellIs" priority="260" dxfId="1" operator="equal" stopIfTrue="1">
      <formula>1</formula>
    </cfRule>
    <cfRule type="expression" priority="261" dxfId="0" stopIfTrue="1">
      <formula>Q6+R6&lt;3</formula>
    </cfRule>
  </conditionalFormatting>
  <conditionalFormatting sqref="S5:T5">
    <cfRule type="cellIs" priority="256" dxfId="2" operator="equal" stopIfTrue="1">
      <formula>3</formula>
    </cfRule>
    <cfRule type="cellIs" priority="257" dxfId="1" operator="equal" stopIfTrue="1">
      <formula>1</formula>
    </cfRule>
    <cfRule type="expression" priority="258" dxfId="0" stopIfTrue="1">
      <formula>S6+T6&lt;3</formula>
    </cfRule>
  </conditionalFormatting>
  <conditionalFormatting sqref="U5:V5">
    <cfRule type="cellIs" priority="253" dxfId="2" operator="equal" stopIfTrue="1">
      <formula>3</formula>
    </cfRule>
    <cfRule type="cellIs" priority="254" dxfId="1" operator="equal" stopIfTrue="1">
      <formula>1</formula>
    </cfRule>
    <cfRule type="expression" priority="255" dxfId="0" stopIfTrue="1">
      <formula>U6+V6&lt;3</formula>
    </cfRule>
  </conditionalFormatting>
  <conditionalFormatting sqref="G7:H7">
    <cfRule type="cellIs" priority="250" dxfId="2" operator="equal" stopIfTrue="1">
      <formula>3</formula>
    </cfRule>
    <cfRule type="cellIs" priority="251" dxfId="1" operator="equal" stopIfTrue="1">
      <formula>1</formula>
    </cfRule>
    <cfRule type="expression" priority="252" dxfId="0" stopIfTrue="1">
      <formula>G8+H8&lt;3</formula>
    </cfRule>
  </conditionalFormatting>
  <conditionalFormatting sqref="I7:J7">
    <cfRule type="cellIs" priority="247" dxfId="2" operator="equal" stopIfTrue="1">
      <formula>3</formula>
    </cfRule>
    <cfRule type="cellIs" priority="248" dxfId="1" operator="equal" stopIfTrue="1">
      <formula>1</formula>
    </cfRule>
    <cfRule type="expression" priority="249" dxfId="0" stopIfTrue="1">
      <formula>I8+J8&lt;3</formula>
    </cfRule>
  </conditionalFormatting>
  <conditionalFormatting sqref="K7:L7">
    <cfRule type="cellIs" priority="244" dxfId="2" operator="equal" stopIfTrue="1">
      <formula>3</formula>
    </cfRule>
    <cfRule type="cellIs" priority="245" dxfId="1" operator="equal" stopIfTrue="1">
      <formula>1</formula>
    </cfRule>
    <cfRule type="expression" priority="246" dxfId="0" stopIfTrue="1">
      <formula>K8+L8&lt;3</formula>
    </cfRule>
  </conditionalFormatting>
  <conditionalFormatting sqref="M7:N7">
    <cfRule type="cellIs" priority="241" dxfId="2" operator="equal" stopIfTrue="1">
      <formula>3</formula>
    </cfRule>
    <cfRule type="cellIs" priority="242" dxfId="1" operator="equal" stopIfTrue="1">
      <formula>1</formula>
    </cfRule>
    <cfRule type="expression" priority="243" dxfId="0" stopIfTrue="1">
      <formula>M8+N8&lt;3</formula>
    </cfRule>
  </conditionalFormatting>
  <conditionalFormatting sqref="O7:P7">
    <cfRule type="cellIs" priority="238" dxfId="2" operator="equal" stopIfTrue="1">
      <formula>3</formula>
    </cfRule>
    <cfRule type="cellIs" priority="239" dxfId="1" operator="equal" stopIfTrue="1">
      <formula>1</formula>
    </cfRule>
    <cfRule type="expression" priority="240" dxfId="0" stopIfTrue="1">
      <formula>O8+P8&lt;3</formula>
    </cfRule>
  </conditionalFormatting>
  <conditionalFormatting sqref="Q7:R7">
    <cfRule type="cellIs" priority="235" dxfId="2" operator="equal" stopIfTrue="1">
      <formula>3</formula>
    </cfRule>
    <cfRule type="cellIs" priority="236" dxfId="1" operator="equal" stopIfTrue="1">
      <formula>1</formula>
    </cfRule>
    <cfRule type="expression" priority="237" dxfId="0" stopIfTrue="1">
      <formula>Q8+R8&lt;3</formula>
    </cfRule>
  </conditionalFormatting>
  <conditionalFormatting sqref="S7:T7">
    <cfRule type="cellIs" priority="232" dxfId="2" operator="equal" stopIfTrue="1">
      <formula>3</formula>
    </cfRule>
    <cfRule type="cellIs" priority="233" dxfId="1" operator="equal" stopIfTrue="1">
      <formula>1</formula>
    </cfRule>
    <cfRule type="expression" priority="234" dxfId="0" stopIfTrue="1">
      <formula>S8+T8&lt;3</formula>
    </cfRule>
  </conditionalFormatting>
  <conditionalFormatting sqref="U7:V7">
    <cfRule type="cellIs" priority="229" dxfId="2" operator="equal" stopIfTrue="1">
      <formula>3</formula>
    </cfRule>
    <cfRule type="cellIs" priority="230" dxfId="1" operator="equal" stopIfTrue="1">
      <formula>1</formula>
    </cfRule>
    <cfRule type="expression" priority="231" dxfId="0" stopIfTrue="1">
      <formula>U8+V8&lt;3</formula>
    </cfRule>
  </conditionalFormatting>
  <conditionalFormatting sqref="I9:J9">
    <cfRule type="cellIs" priority="226" dxfId="2" operator="equal" stopIfTrue="1">
      <formula>3</formula>
    </cfRule>
    <cfRule type="cellIs" priority="227" dxfId="1" operator="equal" stopIfTrue="1">
      <formula>1</formula>
    </cfRule>
    <cfRule type="expression" priority="228" dxfId="0" stopIfTrue="1">
      <formula>I10+J10&lt;3</formula>
    </cfRule>
  </conditionalFormatting>
  <conditionalFormatting sqref="K9:L9">
    <cfRule type="cellIs" priority="223" dxfId="2" operator="equal" stopIfTrue="1">
      <formula>3</formula>
    </cfRule>
    <cfRule type="cellIs" priority="224" dxfId="1" operator="equal" stopIfTrue="1">
      <formula>1</formula>
    </cfRule>
    <cfRule type="expression" priority="225" dxfId="0" stopIfTrue="1">
      <formula>K10+L10&lt;3</formula>
    </cfRule>
  </conditionalFormatting>
  <conditionalFormatting sqref="M9:N9">
    <cfRule type="cellIs" priority="220" dxfId="2" operator="equal" stopIfTrue="1">
      <formula>3</formula>
    </cfRule>
    <cfRule type="cellIs" priority="221" dxfId="1" operator="equal" stopIfTrue="1">
      <formula>1</formula>
    </cfRule>
    <cfRule type="expression" priority="222" dxfId="0" stopIfTrue="1">
      <formula>M10+N10&lt;3</formula>
    </cfRule>
  </conditionalFormatting>
  <conditionalFormatting sqref="O9:P9">
    <cfRule type="cellIs" priority="217" dxfId="2" operator="equal" stopIfTrue="1">
      <formula>3</formula>
    </cfRule>
    <cfRule type="cellIs" priority="218" dxfId="1" operator="equal" stopIfTrue="1">
      <formula>1</formula>
    </cfRule>
    <cfRule type="expression" priority="219" dxfId="0" stopIfTrue="1">
      <formula>O10+P10&lt;3</formula>
    </cfRule>
  </conditionalFormatting>
  <conditionalFormatting sqref="Q9:R9">
    <cfRule type="cellIs" priority="214" dxfId="2" operator="equal" stopIfTrue="1">
      <formula>3</formula>
    </cfRule>
    <cfRule type="cellIs" priority="215" dxfId="1" operator="equal" stopIfTrue="1">
      <formula>1</formula>
    </cfRule>
    <cfRule type="expression" priority="216" dxfId="0" stopIfTrue="1">
      <formula>Q10+R10&lt;3</formula>
    </cfRule>
  </conditionalFormatting>
  <conditionalFormatting sqref="S9:T9">
    <cfRule type="cellIs" priority="211" dxfId="2" operator="equal" stopIfTrue="1">
      <formula>3</formula>
    </cfRule>
    <cfRule type="cellIs" priority="212" dxfId="1" operator="equal" stopIfTrue="1">
      <formula>1</formula>
    </cfRule>
    <cfRule type="expression" priority="213" dxfId="0" stopIfTrue="1">
      <formula>S10+T10&lt;3</formula>
    </cfRule>
  </conditionalFormatting>
  <conditionalFormatting sqref="U9:V9">
    <cfRule type="cellIs" priority="208" dxfId="2" operator="equal" stopIfTrue="1">
      <formula>3</formula>
    </cfRule>
    <cfRule type="cellIs" priority="209" dxfId="1" operator="equal" stopIfTrue="1">
      <formula>1</formula>
    </cfRule>
    <cfRule type="expression" priority="210" dxfId="0" stopIfTrue="1">
      <formula>U10+V10&lt;3</formula>
    </cfRule>
  </conditionalFormatting>
  <conditionalFormatting sqref="K11:L11">
    <cfRule type="cellIs" priority="205" dxfId="2" operator="equal" stopIfTrue="1">
      <formula>3</formula>
    </cfRule>
    <cfRule type="cellIs" priority="206" dxfId="1" operator="equal" stopIfTrue="1">
      <formula>1</formula>
    </cfRule>
    <cfRule type="expression" priority="207" dxfId="0" stopIfTrue="1">
      <formula>K12+L12&lt;3</formula>
    </cfRule>
  </conditionalFormatting>
  <conditionalFormatting sqref="M11:N11">
    <cfRule type="cellIs" priority="202" dxfId="2" operator="equal" stopIfTrue="1">
      <formula>3</formula>
    </cfRule>
    <cfRule type="cellIs" priority="203" dxfId="1" operator="equal" stopIfTrue="1">
      <formula>1</formula>
    </cfRule>
    <cfRule type="expression" priority="204" dxfId="0" stopIfTrue="1">
      <formula>M12+N12&lt;3</formula>
    </cfRule>
  </conditionalFormatting>
  <conditionalFormatting sqref="O11:P11">
    <cfRule type="cellIs" priority="199" dxfId="2" operator="equal" stopIfTrue="1">
      <formula>3</formula>
    </cfRule>
    <cfRule type="cellIs" priority="200" dxfId="1" operator="equal" stopIfTrue="1">
      <formula>1</formula>
    </cfRule>
    <cfRule type="expression" priority="201" dxfId="0" stopIfTrue="1">
      <formula>O12+P12&lt;3</formula>
    </cfRule>
  </conditionalFormatting>
  <conditionalFormatting sqref="Q11:R11">
    <cfRule type="cellIs" priority="196" dxfId="2" operator="equal" stopIfTrue="1">
      <formula>3</formula>
    </cfRule>
    <cfRule type="cellIs" priority="197" dxfId="1" operator="equal" stopIfTrue="1">
      <formula>1</formula>
    </cfRule>
    <cfRule type="expression" priority="198" dxfId="0" stopIfTrue="1">
      <formula>Q12+R12&lt;3</formula>
    </cfRule>
  </conditionalFormatting>
  <conditionalFormatting sqref="S11:T11">
    <cfRule type="cellIs" priority="193" dxfId="2" operator="equal" stopIfTrue="1">
      <formula>3</formula>
    </cfRule>
    <cfRule type="cellIs" priority="194" dxfId="1" operator="equal" stopIfTrue="1">
      <formula>1</formula>
    </cfRule>
    <cfRule type="expression" priority="195" dxfId="0" stopIfTrue="1">
      <formula>S12+T12&lt;3</formula>
    </cfRule>
  </conditionalFormatting>
  <conditionalFormatting sqref="U11:V11">
    <cfRule type="cellIs" priority="190" dxfId="2" operator="equal" stopIfTrue="1">
      <formula>3</formula>
    </cfRule>
    <cfRule type="cellIs" priority="191" dxfId="1" operator="equal" stopIfTrue="1">
      <formula>1</formula>
    </cfRule>
    <cfRule type="expression" priority="192" dxfId="0" stopIfTrue="1">
      <formula>U12+V12&lt;3</formula>
    </cfRule>
  </conditionalFormatting>
  <conditionalFormatting sqref="M13:N13">
    <cfRule type="cellIs" priority="187" dxfId="2" operator="equal" stopIfTrue="1">
      <formula>3</formula>
    </cfRule>
    <cfRule type="cellIs" priority="188" dxfId="1" operator="equal" stopIfTrue="1">
      <formula>1</formula>
    </cfRule>
    <cfRule type="expression" priority="189" dxfId="0" stopIfTrue="1">
      <formula>M14+N14&lt;3</formula>
    </cfRule>
  </conditionalFormatting>
  <conditionalFormatting sqref="O13:P13">
    <cfRule type="cellIs" priority="184" dxfId="2" operator="equal" stopIfTrue="1">
      <formula>3</formula>
    </cfRule>
    <cfRule type="cellIs" priority="185" dxfId="1" operator="equal" stopIfTrue="1">
      <formula>1</formula>
    </cfRule>
    <cfRule type="expression" priority="186" dxfId="0" stopIfTrue="1">
      <formula>O14+P14&lt;3</formula>
    </cfRule>
  </conditionalFormatting>
  <conditionalFormatting sqref="Q13:R13">
    <cfRule type="cellIs" priority="181" dxfId="2" operator="equal" stopIfTrue="1">
      <formula>3</formula>
    </cfRule>
    <cfRule type="cellIs" priority="182" dxfId="1" operator="equal" stopIfTrue="1">
      <formula>1</formula>
    </cfRule>
    <cfRule type="expression" priority="183" dxfId="0" stopIfTrue="1">
      <formula>Q14+R14&lt;3</formula>
    </cfRule>
  </conditionalFormatting>
  <conditionalFormatting sqref="S13:T13">
    <cfRule type="cellIs" priority="178" dxfId="2" operator="equal" stopIfTrue="1">
      <formula>3</formula>
    </cfRule>
    <cfRule type="cellIs" priority="179" dxfId="1" operator="equal" stopIfTrue="1">
      <formula>1</formula>
    </cfRule>
    <cfRule type="expression" priority="180" dxfId="0" stopIfTrue="1">
      <formula>S14+T14&lt;3</formula>
    </cfRule>
  </conditionalFormatting>
  <conditionalFormatting sqref="U13:V13">
    <cfRule type="cellIs" priority="175" dxfId="2" operator="equal" stopIfTrue="1">
      <formula>3</formula>
    </cfRule>
    <cfRule type="cellIs" priority="176" dxfId="1" operator="equal" stopIfTrue="1">
      <formula>1</formula>
    </cfRule>
    <cfRule type="expression" priority="177" dxfId="0" stopIfTrue="1">
      <formula>U14+V14&lt;3</formula>
    </cfRule>
  </conditionalFormatting>
  <conditionalFormatting sqref="O15:P15">
    <cfRule type="cellIs" priority="172" dxfId="2" operator="equal" stopIfTrue="1">
      <formula>3</formula>
    </cfRule>
    <cfRule type="cellIs" priority="173" dxfId="1" operator="equal" stopIfTrue="1">
      <formula>1</formula>
    </cfRule>
    <cfRule type="expression" priority="174" dxfId="0" stopIfTrue="1">
      <formula>O16+P16&lt;3</formula>
    </cfRule>
  </conditionalFormatting>
  <conditionalFormatting sqref="Q15:R15">
    <cfRule type="cellIs" priority="169" dxfId="2" operator="equal" stopIfTrue="1">
      <formula>3</formula>
    </cfRule>
    <cfRule type="cellIs" priority="170" dxfId="1" operator="equal" stopIfTrue="1">
      <formula>1</formula>
    </cfRule>
    <cfRule type="expression" priority="171" dxfId="0" stopIfTrue="1">
      <formula>Q16+R16&lt;3</formula>
    </cfRule>
  </conditionalFormatting>
  <conditionalFormatting sqref="S15:T15">
    <cfRule type="cellIs" priority="166" dxfId="2" operator="equal" stopIfTrue="1">
      <formula>3</formula>
    </cfRule>
    <cfRule type="cellIs" priority="167" dxfId="1" operator="equal" stopIfTrue="1">
      <formula>1</formula>
    </cfRule>
    <cfRule type="expression" priority="168" dxfId="0" stopIfTrue="1">
      <formula>S16+T16&lt;3</formula>
    </cfRule>
  </conditionalFormatting>
  <conditionalFormatting sqref="U15:V15">
    <cfRule type="cellIs" priority="163" dxfId="2" operator="equal" stopIfTrue="1">
      <formula>3</formula>
    </cfRule>
    <cfRule type="cellIs" priority="164" dxfId="1" operator="equal" stopIfTrue="1">
      <formula>1</formula>
    </cfRule>
    <cfRule type="expression" priority="165" dxfId="0" stopIfTrue="1">
      <formula>U16+V16&lt;3</formula>
    </cfRule>
  </conditionalFormatting>
  <conditionalFormatting sqref="S19:T19">
    <cfRule type="cellIs" priority="151" dxfId="2" operator="equal" stopIfTrue="1">
      <formula>3</formula>
    </cfRule>
    <cfRule type="cellIs" priority="152" dxfId="1" operator="equal" stopIfTrue="1">
      <formula>1</formula>
    </cfRule>
    <cfRule type="expression" priority="153" dxfId="0" stopIfTrue="1">
      <formula>S20+T20&lt;3</formula>
    </cfRule>
  </conditionalFormatting>
  <conditionalFormatting sqref="U19:V19">
    <cfRule type="cellIs" priority="148" dxfId="2" operator="equal" stopIfTrue="1">
      <formula>3</formula>
    </cfRule>
    <cfRule type="cellIs" priority="149" dxfId="1" operator="equal" stopIfTrue="1">
      <formula>1</formula>
    </cfRule>
    <cfRule type="expression" priority="150" dxfId="0" stopIfTrue="1">
      <formula>U20+V20&lt;3</formula>
    </cfRule>
  </conditionalFormatting>
  <conditionalFormatting sqref="U21:V21">
    <cfRule type="cellIs" priority="145" dxfId="2" operator="equal" stopIfTrue="1">
      <formula>3</formula>
    </cfRule>
    <cfRule type="cellIs" priority="146" dxfId="1" operator="equal" stopIfTrue="1">
      <formula>1</formula>
    </cfRule>
    <cfRule type="expression" priority="147" dxfId="0" stopIfTrue="1">
      <formula>U22+V22&lt;3</formula>
    </cfRule>
  </conditionalFormatting>
  <conditionalFormatting sqref="C23:D23">
    <cfRule type="cellIs" priority="142" dxfId="2" operator="equal" stopIfTrue="1">
      <formula>3</formula>
    </cfRule>
    <cfRule type="cellIs" priority="143" dxfId="1" operator="equal" stopIfTrue="1">
      <formula>1</formula>
    </cfRule>
    <cfRule type="expression" priority="144" dxfId="0" stopIfTrue="1">
      <formula>C24+D24&lt;3</formula>
    </cfRule>
  </conditionalFormatting>
  <conditionalFormatting sqref="E23:F23">
    <cfRule type="cellIs" priority="139" dxfId="2" operator="equal" stopIfTrue="1">
      <formula>3</formula>
    </cfRule>
    <cfRule type="cellIs" priority="140" dxfId="1" operator="equal" stopIfTrue="1">
      <formula>1</formula>
    </cfRule>
    <cfRule type="expression" priority="141" dxfId="0" stopIfTrue="1">
      <formula>E24+F24&lt;3</formula>
    </cfRule>
  </conditionalFormatting>
  <conditionalFormatting sqref="G23:H23">
    <cfRule type="cellIs" priority="136" dxfId="2" operator="equal" stopIfTrue="1">
      <formula>3</formula>
    </cfRule>
    <cfRule type="cellIs" priority="137" dxfId="1" operator="equal" stopIfTrue="1">
      <formula>1</formula>
    </cfRule>
    <cfRule type="expression" priority="138" dxfId="0" stopIfTrue="1">
      <formula>G24+H24&lt;3</formula>
    </cfRule>
  </conditionalFormatting>
  <conditionalFormatting sqref="I23:J23">
    <cfRule type="cellIs" priority="133" dxfId="2" operator="equal" stopIfTrue="1">
      <formula>3</formula>
    </cfRule>
    <cfRule type="cellIs" priority="134" dxfId="1" operator="equal" stopIfTrue="1">
      <formula>1</formula>
    </cfRule>
    <cfRule type="expression" priority="135" dxfId="0" stopIfTrue="1">
      <formula>I24+J24&lt;3</formula>
    </cfRule>
  </conditionalFormatting>
  <conditionalFormatting sqref="K23:L23">
    <cfRule type="cellIs" priority="130" dxfId="2" operator="equal" stopIfTrue="1">
      <formula>3</formula>
    </cfRule>
    <cfRule type="cellIs" priority="131" dxfId="1" operator="equal" stopIfTrue="1">
      <formula>1</formula>
    </cfRule>
    <cfRule type="expression" priority="132" dxfId="0" stopIfTrue="1">
      <formula>K24+L24&lt;3</formula>
    </cfRule>
  </conditionalFormatting>
  <conditionalFormatting sqref="M23:N23">
    <cfRule type="cellIs" priority="127" dxfId="2" operator="equal" stopIfTrue="1">
      <formula>3</formula>
    </cfRule>
    <cfRule type="cellIs" priority="128" dxfId="1" operator="equal" stopIfTrue="1">
      <formula>1</formula>
    </cfRule>
    <cfRule type="expression" priority="129" dxfId="0" stopIfTrue="1">
      <formula>M24+N24&lt;3</formula>
    </cfRule>
  </conditionalFormatting>
  <conditionalFormatting sqref="O23:P23">
    <cfRule type="cellIs" priority="124" dxfId="2" operator="equal" stopIfTrue="1">
      <formula>3</formula>
    </cfRule>
    <cfRule type="cellIs" priority="125" dxfId="1" operator="equal" stopIfTrue="1">
      <formula>1</formula>
    </cfRule>
    <cfRule type="expression" priority="126" dxfId="0" stopIfTrue="1">
      <formula>O24+P24&lt;3</formula>
    </cfRule>
  </conditionalFormatting>
  <conditionalFormatting sqref="Q23:R23">
    <cfRule type="cellIs" priority="121" dxfId="2" operator="equal" stopIfTrue="1">
      <formula>3</formula>
    </cfRule>
    <cfRule type="cellIs" priority="122" dxfId="1" operator="equal" stopIfTrue="1">
      <formula>1</formula>
    </cfRule>
    <cfRule type="expression" priority="123" dxfId="0" stopIfTrue="1">
      <formula>Q24+R24&lt;3</formula>
    </cfRule>
  </conditionalFormatting>
  <conditionalFormatting sqref="S23:T23">
    <cfRule type="cellIs" priority="118" dxfId="2" operator="equal" stopIfTrue="1">
      <formula>3</formula>
    </cfRule>
    <cfRule type="cellIs" priority="119" dxfId="1" operator="equal" stopIfTrue="1">
      <formula>1</formula>
    </cfRule>
    <cfRule type="expression" priority="120" dxfId="0" stopIfTrue="1">
      <formula>S24+T24&lt;3</formula>
    </cfRule>
  </conditionalFormatting>
  <conditionalFormatting sqref="C21:D21">
    <cfRule type="cellIs" priority="115" dxfId="2" operator="equal" stopIfTrue="1">
      <formula>3</formula>
    </cfRule>
    <cfRule type="cellIs" priority="116" dxfId="1" operator="equal" stopIfTrue="1">
      <formula>1</formula>
    </cfRule>
    <cfRule type="expression" priority="117" dxfId="0" stopIfTrue="1">
      <formula>C22+D22&lt;3</formula>
    </cfRule>
  </conditionalFormatting>
  <conditionalFormatting sqref="E21:F21">
    <cfRule type="cellIs" priority="112" dxfId="2" operator="equal" stopIfTrue="1">
      <formula>3</formula>
    </cfRule>
    <cfRule type="cellIs" priority="113" dxfId="1" operator="equal" stopIfTrue="1">
      <formula>1</formula>
    </cfRule>
    <cfRule type="expression" priority="114" dxfId="0" stopIfTrue="1">
      <formula>E22+F22&lt;3</formula>
    </cfRule>
  </conditionalFormatting>
  <conditionalFormatting sqref="G21:H21">
    <cfRule type="cellIs" priority="109" dxfId="2" operator="equal" stopIfTrue="1">
      <formula>3</formula>
    </cfRule>
    <cfRule type="cellIs" priority="110" dxfId="1" operator="equal" stopIfTrue="1">
      <formula>1</formula>
    </cfRule>
    <cfRule type="expression" priority="111" dxfId="0" stopIfTrue="1">
      <formula>G22+H22&lt;3</formula>
    </cfRule>
  </conditionalFormatting>
  <conditionalFormatting sqref="I21:J21">
    <cfRule type="cellIs" priority="106" dxfId="2" operator="equal" stopIfTrue="1">
      <formula>3</formula>
    </cfRule>
    <cfRule type="cellIs" priority="107" dxfId="1" operator="equal" stopIfTrue="1">
      <formula>1</formula>
    </cfRule>
    <cfRule type="expression" priority="108" dxfId="0" stopIfTrue="1">
      <formula>I22+J22&lt;3</formula>
    </cfRule>
  </conditionalFormatting>
  <conditionalFormatting sqref="K21:L21">
    <cfRule type="cellIs" priority="103" dxfId="2" operator="equal" stopIfTrue="1">
      <formula>3</formula>
    </cfRule>
    <cfRule type="cellIs" priority="104" dxfId="1" operator="equal" stopIfTrue="1">
      <formula>1</formula>
    </cfRule>
    <cfRule type="expression" priority="105" dxfId="0" stopIfTrue="1">
      <formula>K22+L22&lt;3</formula>
    </cfRule>
  </conditionalFormatting>
  <conditionalFormatting sqref="M21:N21">
    <cfRule type="cellIs" priority="100" dxfId="2" operator="equal" stopIfTrue="1">
      <formula>3</formula>
    </cfRule>
    <cfRule type="cellIs" priority="101" dxfId="1" operator="equal" stopIfTrue="1">
      <formula>1</formula>
    </cfRule>
    <cfRule type="expression" priority="102" dxfId="0" stopIfTrue="1">
      <formula>M22+N22&lt;3</formula>
    </cfRule>
  </conditionalFormatting>
  <conditionalFormatting sqref="O21:P21">
    <cfRule type="cellIs" priority="97" dxfId="2" operator="equal" stopIfTrue="1">
      <formula>3</formula>
    </cfRule>
    <cfRule type="cellIs" priority="98" dxfId="1" operator="equal" stopIfTrue="1">
      <formula>1</formula>
    </cfRule>
    <cfRule type="expression" priority="99" dxfId="0" stopIfTrue="1">
      <formula>O22+P22&lt;3</formula>
    </cfRule>
  </conditionalFormatting>
  <conditionalFormatting sqref="Q21:R21">
    <cfRule type="cellIs" priority="94" dxfId="2" operator="equal" stopIfTrue="1">
      <formula>3</formula>
    </cfRule>
    <cfRule type="cellIs" priority="95" dxfId="1" operator="equal" stopIfTrue="1">
      <formula>1</formula>
    </cfRule>
    <cfRule type="expression" priority="96" dxfId="0" stopIfTrue="1">
      <formula>Q22+R22&lt;3</formula>
    </cfRule>
  </conditionalFormatting>
  <conditionalFormatting sqref="C19:D19">
    <cfRule type="cellIs" priority="91" dxfId="2" operator="equal" stopIfTrue="1">
      <formula>3</formula>
    </cfRule>
    <cfRule type="cellIs" priority="92" dxfId="1" operator="equal" stopIfTrue="1">
      <formula>1</formula>
    </cfRule>
    <cfRule type="expression" priority="93" dxfId="0" stopIfTrue="1">
      <formula>C20+D20&lt;3</formula>
    </cfRule>
  </conditionalFormatting>
  <conditionalFormatting sqref="E19:F19">
    <cfRule type="cellIs" priority="88" dxfId="2" operator="equal" stopIfTrue="1">
      <formula>3</formula>
    </cfRule>
    <cfRule type="cellIs" priority="89" dxfId="1" operator="equal" stopIfTrue="1">
      <formula>1</formula>
    </cfRule>
    <cfRule type="expression" priority="90" dxfId="0" stopIfTrue="1">
      <formula>E20+F20&lt;3</formula>
    </cfRule>
  </conditionalFormatting>
  <conditionalFormatting sqref="G19:H19">
    <cfRule type="cellIs" priority="85" dxfId="2" operator="equal" stopIfTrue="1">
      <formula>3</formula>
    </cfRule>
    <cfRule type="cellIs" priority="86" dxfId="1" operator="equal" stopIfTrue="1">
      <formula>1</formula>
    </cfRule>
    <cfRule type="expression" priority="87" dxfId="0" stopIfTrue="1">
      <formula>G20+H20&lt;3</formula>
    </cfRule>
  </conditionalFormatting>
  <conditionalFormatting sqref="I19:J19">
    <cfRule type="cellIs" priority="82" dxfId="2" operator="equal" stopIfTrue="1">
      <formula>3</formula>
    </cfRule>
    <cfRule type="cellIs" priority="83" dxfId="1" operator="equal" stopIfTrue="1">
      <formula>1</formula>
    </cfRule>
    <cfRule type="expression" priority="84" dxfId="0" stopIfTrue="1">
      <formula>I20+J20&lt;3</formula>
    </cfRule>
  </conditionalFormatting>
  <conditionalFormatting sqref="K19:L19">
    <cfRule type="cellIs" priority="79" dxfId="2" operator="equal" stopIfTrue="1">
      <formula>3</formula>
    </cfRule>
    <cfRule type="cellIs" priority="80" dxfId="1" operator="equal" stopIfTrue="1">
      <formula>1</formula>
    </cfRule>
    <cfRule type="expression" priority="81" dxfId="0" stopIfTrue="1">
      <formula>K20+L20&lt;3</formula>
    </cfRule>
  </conditionalFormatting>
  <conditionalFormatting sqref="M19:N19">
    <cfRule type="cellIs" priority="76" dxfId="2" operator="equal" stopIfTrue="1">
      <formula>3</formula>
    </cfRule>
    <cfRule type="cellIs" priority="77" dxfId="1" operator="equal" stopIfTrue="1">
      <formula>1</formula>
    </cfRule>
    <cfRule type="expression" priority="78" dxfId="0" stopIfTrue="1">
      <formula>M20+N20&lt;3</formula>
    </cfRule>
  </conditionalFormatting>
  <conditionalFormatting sqref="O19:P19">
    <cfRule type="cellIs" priority="73" dxfId="2" operator="equal" stopIfTrue="1">
      <formula>3</formula>
    </cfRule>
    <cfRule type="cellIs" priority="74" dxfId="1" operator="equal" stopIfTrue="1">
      <formula>1</formula>
    </cfRule>
    <cfRule type="expression" priority="75" dxfId="0" stopIfTrue="1">
      <formula>O20+P20&lt;3</formula>
    </cfRule>
  </conditionalFormatting>
  <conditionalFormatting sqref="C17:D17">
    <cfRule type="cellIs" priority="70" dxfId="2" operator="equal" stopIfTrue="1">
      <formula>3</formula>
    </cfRule>
    <cfRule type="cellIs" priority="71" dxfId="1" operator="equal" stopIfTrue="1">
      <formula>1</formula>
    </cfRule>
    <cfRule type="expression" priority="72" dxfId="0" stopIfTrue="1">
      <formula>C18+D18&lt;3</formula>
    </cfRule>
  </conditionalFormatting>
  <conditionalFormatting sqref="E17:F17">
    <cfRule type="cellIs" priority="67" dxfId="2" operator="equal" stopIfTrue="1">
      <formula>3</formula>
    </cfRule>
    <cfRule type="cellIs" priority="68" dxfId="1" operator="equal" stopIfTrue="1">
      <formula>1</formula>
    </cfRule>
    <cfRule type="expression" priority="69" dxfId="0" stopIfTrue="1">
      <formula>E18+F18&lt;3</formula>
    </cfRule>
  </conditionalFormatting>
  <conditionalFormatting sqref="G17:H17">
    <cfRule type="cellIs" priority="64" dxfId="2" operator="equal" stopIfTrue="1">
      <formula>3</formula>
    </cfRule>
    <cfRule type="cellIs" priority="65" dxfId="1" operator="equal" stopIfTrue="1">
      <formula>1</formula>
    </cfRule>
    <cfRule type="expression" priority="66" dxfId="0" stopIfTrue="1">
      <formula>G18+H18&lt;3</formula>
    </cfRule>
  </conditionalFormatting>
  <conditionalFormatting sqref="I17:J17">
    <cfRule type="cellIs" priority="61" dxfId="2" operator="equal" stopIfTrue="1">
      <formula>3</formula>
    </cfRule>
    <cfRule type="cellIs" priority="62" dxfId="1" operator="equal" stopIfTrue="1">
      <formula>1</formula>
    </cfRule>
    <cfRule type="expression" priority="63" dxfId="0" stopIfTrue="1">
      <formula>I18+J18&lt;3</formula>
    </cfRule>
  </conditionalFormatting>
  <conditionalFormatting sqref="K17:L17">
    <cfRule type="cellIs" priority="58" dxfId="2" operator="equal" stopIfTrue="1">
      <formula>3</formula>
    </cfRule>
    <cfRule type="cellIs" priority="59" dxfId="1" operator="equal" stopIfTrue="1">
      <formula>1</formula>
    </cfRule>
    <cfRule type="expression" priority="60" dxfId="0" stopIfTrue="1">
      <formula>K18+L18&lt;3</formula>
    </cfRule>
  </conditionalFormatting>
  <conditionalFormatting sqref="M17:N17">
    <cfRule type="cellIs" priority="55" dxfId="2" operator="equal" stopIfTrue="1">
      <formula>3</formula>
    </cfRule>
    <cfRule type="cellIs" priority="56" dxfId="1" operator="equal" stopIfTrue="1">
      <formula>1</formula>
    </cfRule>
    <cfRule type="expression" priority="57" dxfId="0" stopIfTrue="1">
      <formula>M18+N18&lt;3</formula>
    </cfRule>
  </conditionalFormatting>
  <conditionalFormatting sqref="C15:D15">
    <cfRule type="cellIs" priority="52" dxfId="2" operator="equal" stopIfTrue="1">
      <formula>3</formula>
    </cfRule>
    <cfRule type="cellIs" priority="53" dxfId="1" operator="equal" stopIfTrue="1">
      <formula>1</formula>
    </cfRule>
    <cfRule type="expression" priority="54" dxfId="0" stopIfTrue="1">
      <formula>C16+D16&lt;3</formula>
    </cfRule>
  </conditionalFormatting>
  <conditionalFormatting sqref="E15:F15">
    <cfRule type="cellIs" priority="49" dxfId="2" operator="equal" stopIfTrue="1">
      <formula>3</formula>
    </cfRule>
    <cfRule type="cellIs" priority="50" dxfId="1" operator="equal" stopIfTrue="1">
      <formula>1</formula>
    </cfRule>
    <cfRule type="expression" priority="51" dxfId="0" stopIfTrue="1">
      <formula>E16+F16&lt;3</formula>
    </cfRule>
  </conditionalFormatting>
  <conditionalFormatting sqref="G15:H15">
    <cfRule type="cellIs" priority="46" dxfId="2" operator="equal" stopIfTrue="1">
      <formula>3</formula>
    </cfRule>
    <cfRule type="cellIs" priority="47" dxfId="1" operator="equal" stopIfTrue="1">
      <formula>1</formula>
    </cfRule>
    <cfRule type="expression" priority="48" dxfId="0" stopIfTrue="1">
      <formula>G16+H16&lt;3</formula>
    </cfRule>
  </conditionalFormatting>
  <conditionalFormatting sqref="I15:J15">
    <cfRule type="cellIs" priority="43" dxfId="2" operator="equal" stopIfTrue="1">
      <formula>3</formula>
    </cfRule>
    <cfRule type="cellIs" priority="44" dxfId="1" operator="equal" stopIfTrue="1">
      <formula>1</formula>
    </cfRule>
    <cfRule type="expression" priority="45" dxfId="0" stopIfTrue="1">
      <formula>I16+J16&lt;3</formula>
    </cfRule>
  </conditionalFormatting>
  <conditionalFormatting sqref="K15:L15">
    <cfRule type="cellIs" priority="40" dxfId="2" operator="equal" stopIfTrue="1">
      <formula>3</formula>
    </cfRule>
    <cfRule type="cellIs" priority="41" dxfId="1" operator="equal" stopIfTrue="1">
      <formula>1</formula>
    </cfRule>
    <cfRule type="expression" priority="42" dxfId="0" stopIfTrue="1">
      <formula>K16+L16&lt;3</formula>
    </cfRule>
  </conditionalFormatting>
  <conditionalFormatting sqref="C13:D13">
    <cfRule type="cellIs" priority="37" dxfId="2" operator="equal" stopIfTrue="1">
      <formula>3</formula>
    </cfRule>
    <cfRule type="cellIs" priority="38" dxfId="1" operator="equal" stopIfTrue="1">
      <formula>1</formula>
    </cfRule>
    <cfRule type="expression" priority="39" dxfId="0" stopIfTrue="1">
      <formula>C14+D14&lt;3</formula>
    </cfRule>
  </conditionalFormatting>
  <conditionalFormatting sqref="E13:F13">
    <cfRule type="cellIs" priority="34" dxfId="2" operator="equal" stopIfTrue="1">
      <formula>3</formula>
    </cfRule>
    <cfRule type="cellIs" priority="35" dxfId="1" operator="equal" stopIfTrue="1">
      <formula>1</formula>
    </cfRule>
    <cfRule type="expression" priority="36" dxfId="0" stopIfTrue="1">
      <formula>E14+F14&lt;3</formula>
    </cfRule>
  </conditionalFormatting>
  <conditionalFormatting sqref="G13:H13">
    <cfRule type="cellIs" priority="31" dxfId="2" operator="equal" stopIfTrue="1">
      <formula>3</formula>
    </cfRule>
    <cfRule type="cellIs" priority="32" dxfId="1" operator="equal" stopIfTrue="1">
      <formula>1</formula>
    </cfRule>
    <cfRule type="expression" priority="33" dxfId="0" stopIfTrue="1">
      <formula>G14+H14&lt;3</formula>
    </cfRule>
  </conditionalFormatting>
  <conditionalFormatting sqref="I13:J13">
    <cfRule type="cellIs" priority="28" dxfId="2" operator="equal" stopIfTrue="1">
      <formula>3</formula>
    </cfRule>
    <cfRule type="cellIs" priority="29" dxfId="1" operator="equal" stopIfTrue="1">
      <formula>1</formula>
    </cfRule>
    <cfRule type="expression" priority="30" dxfId="0" stopIfTrue="1">
      <formula>I14+J14&lt;3</formula>
    </cfRule>
  </conditionalFormatting>
  <conditionalFormatting sqref="Q17:R17">
    <cfRule type="cellIs" priority="25" dxfId="2" operator="equal" stopIfTrue="1">
      <formula>3</formula>
    </cfRule>
    <cfRule type="cellIs" priority="26" dxfId="1" operator="equal" stopIfTrue="1">
      <formula>1</formula>
    </cfRule>
    <cfRule type="expression" priority="27" dxfId="0" stopIfTrue="1">
      <formula>Q18+R18&lt;3</formula>
    </cfRule>
  </conditionalFormatting>
  <conditionalFormatting sqref="S17:T17">
    <cfRule type="cellIs" priority="22" dxfId="2" operator="equal" stopIfTrue="1">
      <formula>3</formula>
    </cfRule>
    <cfRule type="cellIs" priority="23" dxfId="1" operator="equal" stopIfTrue="1">
      <formula>1</formula>
    </cfRule>
    <cfRule type="expression" priority="24" dxfId="0" stopIfTrue="1">
      <formula>S18+T18&lt;3</formula>
    </cfRule>
  </conditionalFormatting>
  <conditionalFormatting sqref="U17:V17">
    <cfRule type="cellIs" priority="19" dxfId="2" operator="equal" stopIfTrue="1">
      <formula>3</formula>
    </cfRule>
    <cfRule type="cellIs" priority="20" dxfId="1" operator="equal" stopIfTrue="1">
      <formula>1</formula>
    </cfRule>
    <cfRule type="expression" priority="21" dxfId="0" stopIfTrue="1">
      <formula>U18+V18&lt;3</formula>
    </cfRule>
  </conditionalFormatting>
  <conditionalFormatting sqref="C11:D11">
    <cfRule type="cellIs" priority="16" dxfId="2" operator="equal" stopIfTrue="1">
      <formula>3</formula>
    </cfRule>
    <cfRule type="cellIs" priority="17" dxfId="1" operator="equal" stopIfTrue="1">
      <formula>1</formula>
    </cfRule>
    <cfRule type="expression" priority="18" dxfId="0" stopIfTrue="1">
      <formula>C12+D12&lt;3</formula>
    </cfRule>
  </conditionalFormatting>
  <conditionalFormatting sqref="E11:F11">
    <cfRule type="cellIs" priority="13" dxfId="2" operator="equal" stopIfTrue="1">
      <formula>3</formula>
    </cfRule>
    <cfRule type="cellIs" priority="14" dxfId="1" operator="equal" stopIfTrue="1">
      <formula>1</formula>
    </cfRule>
    <cfRule type="expression" priority="15" dxfId="0" stopIfTrue="1">
      <formula>E12+F12&lt;3</formula>
    </cfRule>
  </conditionalFormatting>
  <conditionalFormatting sqref="G11:H11">
    <cfRule type="cellIs" priority="10" dxfId="2" operator="equal" stopIfTrue="1">
      <formula>3</formula>
    </cfRule>
    <cfRule type="cellIs" priority="11" dxfId="1" operator="equal" stopIfTrue="1">
      <formula>1</formula>
    </cfRule>
    <cfRule type="expression" priority="12" dxfId="0" stopIfTrue="1">
      <formula>G12+H12&lt;3</formula>
    </cfRule>
  </conditionalFormatting>
  <conditionalFormatting sqref="C9:D9">
    <cfRule type="cellIs" priority="7" dxfId="2" operator="equal" stopIfTrue="1">
      <formula>3</formula>
    </cfRule>
    <cfRule type="cellIs" priority="8" dxfId="1" operator="equal" stopIfTrue="1">
      <formula>1</formula>
    </cfRule>
    <cfRule type="expression" priority="9" dxfId="0" stopIfTrue="1">
      <formula>C10+D10&lt;3</formula>
    </cfRule>
  </conditionalFormatting>
  <conditionalFormatting sqref="E9:F9">
    <cfRule type="cellIs" priority="4" dxfId="2" operator="equal" stopIfTrue="1">
      <formula>3</formula>
    </cfRule>
    <cfRule type="cellIs" priority="5" dxfId="1" operator="equal" stopIfTrue="1">
      <formula>1</formula>
    </cfRule>
    <cfRule type="expression" priority="6" dxfId="0" stopIfTrue="1">
      <formula>E10+F10&lt;3</formula>
    </cfRule>
  </conditionalFormatting>
  <conditionalFormatting sqref="C7:D7">
    <cfRule type="cellIs" priority="1" dxfId="2" operator="equal" stopIfTrue="1">
      <formula>3</formula>
    </cfRule>
    <cfRule type="cellIs" priority="2" dxfId="1" operator="equal" stopIfTrue="1">
      <formula>1</formula>
    </cfRule>
    <cfRule type="expression" priority="3" dxfId="0" stopIfTrue="1">
      <formula>C8+D8&lt;3</formula>
    </cfRule>
  </conditionalFormatting>
  <printOptions/>
  <pageMargins left="1.7322834645669292" right="0.7480314960629921" top="1.1811023622047245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</dc:creator>
  <cp:keywords/>
  <dc:description/>
  <cp:lastModifiedBy>Boss</cp:lastModifiedBy>
  <cp:lastPrinted>2014-12-15T08:28:16Z</cp:lastPrinted>
  <dcterms:created xsi:type="dcterms:W3CDTF">2011-01-20T09:44:07Z</dcterms:created>
  <dcterms:modified xsi:type="dcterms:W3CDTF">2019-01-26T18:29:39Z</dcterms:modified>
  <cp:category/>
  <cp:version/>
  <cp:contentType/>
  <cp:contentStatus/>
</cp:coreProperties>
</file>